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2075" activeTab="4"/>
  </bookViews>
  <sheets>
    <sheet name="Сумма с накоплением" sheetId="5" r:id="rId1"/>
    <sheet name="2014" sheetId="2" r:id="rId2"/>
    <sheet name="2015" sheetId="3" r:id="rId3"/>
    <sheet name="2016" sheetId="6" r:id="rId4"/>
    <sheet name="Отчёт" sheetId="7" r:id="rId5"/>
  </sheets>
  <definedNames>
    <definedName name="seven">#REF!</definedName>
  </definedNames>
  <calcPr calcId="145621" concurrentCalc="0"/>
</workbook>
</file>

<file path=xl/calcChain.xml><?xml version="1.0" encoding="utf-8"?>
<calcChain xmlns="http://schemas.openxmlformats.org/spreadsheetml/2006/main">
  <c r="E15" i="3" l="1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D14" i="6"/>
  <c r="E14" i="6"/>
  <c r="D15" i="6"/>
  <c r="E15" i="6"/>
  <c r="B2" i="5"/>
  <c r="B3" i="5"/>
  <c r="B4" i="5"/>
  <c r="B5" i="5"/>
  <c r="B6" i="5"/>
  <c r="B7" i="5"/>
  <c r="C2" i="5"/>
  <c r="C3" i="5"/>
  <c r="C4" i="5"/>
  <c r="C5" i="5"/>
  <c r="C6" i="5"/>
  <c r="C7" i="5"/>
  <c r="C8" i="5"/>
  <c r="C9" i="5"/>
  <c r="C10" i="5"/>
  <c r="C11" i="5"/>
  <c r="C5" i="7"/>
  <c r="D5" i="6"/>
  <c r="D5" i="7"/>
  <c r="E5" i="6"/>
  <c r="E5" i="7"/>
  <c r="C6" i="7"/>
  <c r="D6" i="6"/>
  <c r="D6" i="7"/>
  <c r="E6" i="6"/>
  <c r="E6" i="7"/>
  <c r="C7" i="7"/>
  <c r="D7" i="6"/>
  <c r="D7" i="7"/>
  <c r="E7" i="6"/>
  <c r="E7" i="7"/>
  <c r="C8" i="7"/>
  <c r="D8" i="6"/>
  <c r="D8" i="7"/>
  <c r="E8" i="6"/>
  <c r="E8" i="7"/>
  <c r="C9" i="7"/>
  <c r="D9" i="6"/>
  <c r="D9" i="7"/>
  <c r="E9" i="6"/>
  <c r="E9" i="7"/>
  <c r="C10" i="7"/>
  <c r="D10" i="6"/>
  <c r="D10" i="7"/>
  <c r="E10" i="6"/>
  <c r="E10" i="7"/>
  <c r="C11" i="7"/>
  <c r="D11" i="6"/>
  <c r="D11" i="7"/>
  <c r="E11" i="6"/>
  <c r="E11" i="7"/>
  <c r="C12" i="7"/>
  <c r="D12" i="6"/>
  <c r="D12" i="7"/>
  <c r="E12" i="6"/>
  <c r="E12" i="7"/>
  <c r="C13" i="7"/>
  <c r="D13" i="6"/>
  <c r="D13" i="7"/>
  <c r="E13" i="6"/>
  <c r="E13" i="7"/>
  <c r="C14" i="7"/>
  <c r="D14" i="7"/>
  <c r="E14" i="7"/>
  <c r="C15" i="7"/>
  <c r="D15" i="7"/>
  <c r="E15" i="7"/>
  <c r="D4" i="6"/>
  <c r="D4" i="7"/>
  <c r="E4" i="6"/>
  <c r="E4" i="7"/>
  <c r="B4" i="7"/>
  <c r="B5" i="7"/>
  <c r="B6" i="7"/>
  <c r="B7" i="7"/>
  <c r="B8" i="7"/>
  <c r="B9" i="7"/>
  <c r="B10" i="7"/>
  <c r="B11" i="7"/>
  <c r="B12" i="7"/>
  <c r="B13" i="7"/>
  <c r="B14" i="7"/>
  <c r="B15" i="7"/>
  <c r="C4" i="7"/>
  <c r="B8" i="5"/>
  <c r="B9" i="5"/>
  <c r="B10" i="5"/>
  <c r="B11" i="5"/>
</calcChain>
</file>

<file path=xl/sharedStrings.xml><?xml version="1.0" encoding="utf-8"?>
<sst xmlns="http://schemas.openxmlformats.org/spreadsheetml/2006/main" count="80" uniqueCount="20">
  <si>
    <t>Данные</t>
  </si>
  <si>
    <t>Сумма с накоплением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</si>
  <si>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</si>
  <si>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</si>
  <si>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</si>
  <si>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</si>
  <si>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</si>
  <si>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</si>
  <si>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</si>
  <si>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</si>
  <si>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</si>
  <si>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</si>
  <si>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</si>
  <si>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</si>
  <si>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</si>
  <si>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просмотры</t>
  </si>
  <si>
    <t>посетители</t>
  </si>
  <si>
    <t>Среднесуточная статистика за</t>
  </si>
  <si>
    <t>год</t>
  </si>
  <si>
    <t>разница с предыдущим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</si>
</sst>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71" formatCode="#,##0;\-#,##0;\-"/>
  </numFmts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0" fillId="0" borderId="1" xfId="1" applyNumberFormat="1" applyFont="1" applyBorder="1"/>
    <xf numFmtId="3" fontId="0" fillId="3" borderId="1" xfId="0" applyNumberFormat="1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1" fontId="0" fillId="3" borderId="1" xfId="0" applyNumberFormat="1" applyFill="1" applyBorder="1"/>
  </cellXfs>
  <cellStyles count="2">
    <cellStyle name="Обычный" xfId="0" builtinId="0"/>
    <cellStyle name="Финансовый" xfId="1" builtinId="3"/>
  </cellStyles>
  <dxfs count="3">
    <dxf>
      <numFmt numFmtId="170" formatCode=";;;"/>
    </dxf>
    <dxf>
      <numFmt numFmtId="170" formatCode=";;;"/>
    </dxf>
    <dxf>
      <numFmt numFmtId="170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K4" sqref="K4"/>
    </sheetView>
  </sheetViews>
  <sheetFormatPr defaultRowHeight="15.75" x14ac:dyDescent="0.25"/>
  <cols>
    <col min="2" max="2" width="14.625" customWidth="1"/>
    <col min="3" max="3" width="14.375" customWidth="1"/>
  </cols>
  <sheetData>
    <row r="1" spans="1:3" ht="31.5" x14ac:dyDescent="0.25">
      <c r="A1" s="1" t="s">
        <v>0</v>
      </c>
      <c r="B1" s="1" t="s">
        <v>1</v>
      </c>
      <c r="C1" s="1" t="s">
        <v>1</v>
      </c>
    </row>
    <row r="2" spans="1:3" x14ac:dyDescent="0.25">
      <c r="A2">
        <v>13.98</v>
      </c>
      <c r="B2">
        <f>SUM(B1,A2)</f>
        <v>13.98</v>
      </c>
      <c r="C2">
        <f ca="1">SUM(INDIRECT("R[-1]C",0),A2)</f>
        <v>13.98</v>
      </c>
    </row>
    <row r="3" spans="1:3" x14ac:dyDescent="0.25">
      <c r="A3">
        <v>19.88</v>
      </c>
      <c r="B3">
        <f>SUM(B2,A3)</f>
        <v>33.86</v>
      </c>
      <c r="C3">
        <f t="shared" ref="C3:C10" ca="1" si="0">SUM(INDIRECT("R[-1]C",0),A3)</f>
        <v>33.86</v>
      </c>
    </row>
    <row r="4" spans="1:3" x14ac:dyDescent="0.25">
      <c r="A4">
        <v>24.12</v>
      </c>
      <c r="B4">
        <f t="shared" ref="B4" si="1">SUM(B3,A4)</f>
        <v>57.980000000000004</v>
      </c>
      <c r="C4">
        <f t="shared" ca="1" si="0"/>
        <v>57.980000000000004</v>
      </c>
    </row>
    <row r="5" spans="1:3" x14ac:dyDescent="0.25">
      <c r="A5">
        <v>12.33</v>
      </c>
      <c r="B5">
        <f>SUM(B4,A5)</f>
        <v>70.31</v>
      </c>
      <c r="C5">
        <f t="shared" ca="1" si="0"/>
        <v>70.31</v>
      </c>
    </row>
    <row r="6" spans="1:3" x14ac:dyDescent="0.25">
      <c r="A6">
        <v>18.489999999999998</v>
      </c>
      <c r="B6">
        <f>SUM(B5,A6)</f>
        <v>88.8</v>
      </c>
      <c r="C6">
        <f t="shared" ca="1" si="0"/>
        <v>88.8</v>
      </c>
    </row>
    <row r="7" spans="1:3" x14ac:dyDescent="0.25">
      <c r="A7">
        <v>9.14</v>
      </c>
      <c r="B7">
        <f>SUM(B6,A7)</f>
        <v>97.94</v>
      </c>
      <c r="C7">
        <f t="shared" ca="1" si="0"/>
        <v>97.94</v>
      </c>
    </row>
    <row r="8" spans="1:3" x14ac:dyDescent="0.25">
      <c r="A8">
        <v>20.010000000000002</v>
      </c>
      <c r="B8">
        <f>SUM(B7,A8)</f>
        <v>117.95</v>
      </c>
      <c r="C8">
        <f t="shared" ca="1" si="0"/>
        <v>117.95</v>
      </c>
    </row>
    <row r="9" spans="1:3" x14ac:dyDescent="0.25">
      <c r="A9">
        <v>24.15</v>
      </c>
      <c r="B9">
        <f>SUM(B8,A9)</f>
        <v>142.1</v>
      </c>
      <c r="C9">
        <f t="shared" ca="1" si="0"/>
        <v>142.1</v>
      </c>
    </row>
    <row r="10" spans="1:3" x14ac:dyDescent="0.25">
      <c r="A10">
        <v>22.96</v>
      </c>
      <c r="B10">
        <f>SUM(B9,A10)</f>
        <v>165.06</v>
      </c>
      <c r="C10">
        <f t="shared" ca="1" si="0"/>
        <v>165.06</v>
      </c>
    </row>
    <row r="11" spans="1:3" x14ac:dyDescent="0.25">
      <c r="A11">
        <v>13.43</v>
      </c>
      <c r="B11">
        <f>SUM(B10,A11)</f>
        <v>178.49</v>
      </c>
      <c r="C11">
        <f ca="1">SUM(INDIRECT("R[-1]C",0),A11)</f>
        <v>178.49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5"/>
  <sheetViews>
    <sheetView workbookViewId="0">
      <selection activeCell="B1" sqref="B1"/>
    </sheetView>
  </sheetViews>
  <sheetFormatPr defaultRowHeight="15.75" x14ac:dyDescent="0.25"/>
  <cols>
    <col min="1" max="1" width="14.75" customWidth="1"/>
    <col min="2" max="2" width="12" customWidth="1"/>
    <col min="3" max="3" width="11.5" customWidth="1"/>
  </cols>
  <sheetData>
    <row r="1" spans="1:3" ht="33.75" customHeight="1" x14ac:dyDescent="0.25">
      <c r="A1" s="13" t="s">
        <v>17</v>
      </c>
      <c r="B1" s="12">
        <v>2014</v>
      </c>
      <c r="C1" s="11" t="s">
        <v>18</v>
      </c>
    </row>
    <row r="3" spans="1:3" x14ac:dyDescent="0.25">
      <c r="A3" s="8" t="s">
        <v>2</v>
      </c>
      <c r="B3" s="8" t="s">
        <v>15</v>
      </c>
      <c r="C3" s="8" t="s">
        <v>16</v>
      </c>
    </row>
    <row r="4" spans="1:3" x14ac:dyDescent="0.25">
      <c r="A4" s="6" t="s">
        <v>3</v>
      </c>
      <c r="B4" s="7">
        <v>17142</v>
      </c>
      <c r="C4" s="7">
        <v>6649</v>
      </c>
    </row>
    <row r="5" spans="1:3" x14ac:dyDescent="0.25">
      <c r="A5" s="6" t="s">
        <v>4</v>
      </c>
      <c r="B5" s="7">
        <v>17678</v>
      </c>
      <c r="C5" s="7">
        <v>6657</v>
      </c>
    </row>
    <row r="6" spans="1:3" x14ac:dyDescent="0.25">
      <c r="A6" s="6" t="s">
        <v>5</v>
      </c>
      <c r="B6" s="7">
        <v>17214</v>
      </c>
      <c r="C6" s="7">
        <v>6645</v>
      </c>
    </row>
    <row r="7" spans="1:3" x14ac:dyDescent="0.25">
      <c r="A7" s="6" t="s">
        <v>6</v>
      </c>
      <c r="B7" s="7">
        <v>16750</v>
      </c>
      <c r="C7" s="7">
        <v>6633</v>
      </c>
    </row>
    <row r="8" spans="1:3" x14ac:dyDescent="0.25">
      <c r="A8" s="6" t="s">
        <v>7</v>
      </c>
      <c r="B8" s="7">
        <v>14888</v>
      </c>
      <c r="C8" s="7">
        <v>5903</v>
      </c>
    </row>
    <row r="9" spans="1:3" x14ac:dyDescent="0.25">
      <c r="A9" s="6" t="s">
        <v>8</v>
      </c>
      <c r="B9" s="7">
        <v>15014</v>
      </c>
      <c r="C9" s="7">
        <v>5703</v>
      </c>
    </row>
    <row r="10" spans="1:3" x14ac:dyDescent="0.25">
      <c r="A10" s="6" t="s">
        <v>9</v>
      </c>
      <c r="B10" s="7">
        <v>14310</v>
      </c>
      <c r="C10" s="7">
        <v>5287</v>
      </c>
    </row>
    <row r="11" spans="1:3" x14ac:dyDescent="0.25">
      <c r="A11" s="6" t="s">
        <v>10</v>
      </c>
      <c r="B11" s="7">
        <v>12609</v>
      </c>
      <c r="C11" s="7">
        <v>4620</v>
      </c>
    </row>
    <row r="12" spans="1:3" x14ac:dyDescent="0.25">
      <c r="A12" s="6" t="s">
        <v>11</v>
      </c>
      <c r="B12" s="7">
        <v>15068</v>
      </c>
      <c r="C12" s="7">
        <v>5884</v>
      </c>
    </row>
    <row r="13" spans="1:3" x14ac:dyDescent="0.25">
      <c r="A13" s="6" t="s">
        <v>12</v>
      </c>
      <c r="B13" s="7">
        <v>17216</v>
      </c>
      <c r="C13" s="7">
        <v>6696</v>
      </c>
    </row>
    <row r="14" spans="1:3" x14ac:dyDescent="0.25">
      <c r="A14" s="6" t="s">
        <v>13</v>
      </c>
      <c r="B14" s="7">
        <v>16602</v>
      </c>
      <c r="C14" s="7">
        <v>6189</v>
      </c>
    </row>
    <row r="15" spans="1:3" x14ac:dyDescent="0.25">
      <c r="A15" s="6" t="s">
        <v>14</v>
      </c>
      <c r="B15" s="7">
        <v>16350</v>
      </c>
      <c r="C15" s="7">
        <v>6173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selection activeCell="D4" sqref="D4"/>
    </sheetView>
  </sheetViews>
  <sheetFormatPr defaultRowHeight="15.75" x14ac:dyDescent="0.25"/>
  <cols>
    <col min="1" max="1" width="14.75" customWidth="1"/>
    <col min="2" max="2" width="12" customWidth="1"/>
    <col min="3" max="3" width="11.5" customWidth="1"/>
    <col min="4" max="5" width="13.875" customWidth="1"/>
  </cols>
  <sheetData>
    <row r="1" spans="1:5" ht="33.75" customHeight="1" x14ac:dyDescent="0.25">
      <c r="A1" s="13" t="s">
        <v>17</v>
      </c>
      <c r="B1" s="12">
        <v>2015</v>
      </c>
      <c r="C1" s="11" t="s">
        <v>18</v>
      </c>
    </row>
    <row r="2" spans="1:5" x14ac:dyDescent="0.25">
      <c r="D2" s="2" t="s">
        <v>19</v>
      </c>
      <c r="E2" s="2"/>
    </row>
    <row r="3" spans="1:5" x14ac:dyDescent="0.25">
      <c r="A3" s="5" t="s">
        <v>2</v>
      </c>
      <c r="B3" s="5" t="s">
        <v>15</v>
      </c>
      <c r="C3" s="5" t="s">
        <v>16</v>
      </c>
      <c r="D3" s="3" t="s">
        <v>15</v>
      </c>
      <c r="E3" s="3" t="s">
        <v>16</v>
      </c>
    </row>
    <row r="4" spans="1:5" x14ac:dyDescent="0.25">
      <c r="A4" s="6" t="s">
        <v>3</v>
      </c>
      <c r="B4" s="7">
        <v>15325</v>
      </c>
      <c r="C4" s="7">
        <v>5747</v>
      </c>
      <c r="D4" s="10">
        <f ca="1">B4-INDIRECT($B$1-1&amp;"!RC[-2]",0)</f>
        <v>-1817</v>
      </c>
      <c r="E4" s="10">
        <f ca="1">C4-INDIRECT($B$1-1&amp;"!RC[-2]",0)</f>
        <v>-902</v>
      </c>
    </row>
    <row r="5" spans="1:5" x14ac:dyDescent="0.25">
      <c r="A5" s="6" t="s">
        <v>4</v>
      </c>
      <c r="B5" s="7">
        <v>17904</v>
      </c>
      <c r="C5" s="7">
        <v>6894</v>
      </c>
      <c r="D5" s="10">
        <f ca="1">B5-INDIRECT($B$1-1&amp;"!RC[-2]",0)</f>
        <v>226</v>
      </c>
      <c r="E5" s="10">
        <f ca="1">C5-INDIRECT($B$1-1&amp;"!RC[-2]",0)</f>
        <v>237</v>
      </c>
    </row>
    <row r="6" spans="1:5" x14ac:dyDescent="0.25">
      <c r="A6" s="6" t="s">
        <v>5</v>
      </c>
      <c r="B6" s="7">
        <v>18087</v>
      </c>
      <c r="C6" s="7">
        <v>7074</v>
      </c>
      <c r="D6" s="10">
        <f ca="1">B6-INDIRECT($B$1-1&amp;"!RC[-2]",0)</f>
        <v>873</v>
      </c>
      <c r="E6" s="10">
        <f ca="1">C6-INDIRECT($B$1-1&amp;"!RC[-2]",0)</f>
        <v>429</v>
      </c>
    </row>
    <row r="7" spans="1:5" x14ac:dyDescent="0.25">
      <c r="A7" s="6" t="s">
        <v>6</v>
      </c>
      <c r="B7" s="7">
        <v>17738</v>
      </c>
      <c r="C7" s="7">
        <v>7240</v>
      </c>
      <c r="D7" s="10">
        <f ca="1">B7-INDIRECT($B$1-1&amp;"!RC[-2]",0)</f>
        <v>988</v>
      </c>
      <c r="E7" s="10">
        <f ca="1">C7-INDIRECT($B$1-1&amp;"!RC[-2]",0)</f>
        <v>607</v>
      </c>
    </row>
    <row r="8" spans="1:5" x14ac:dyDescent="0.25">
      <c r="A8" s="6" t="s">
        <v>7</v>
      </c>
      <c r="B8" s="7">
        <v>14591</v>
      </c>
      <c r="C8" s="7">
        <v>6048</v>
      </c>
      <c r="D8" s="10">
        <f ca="1">B8-INDIRECT($B$1-1&amp;"!RC[-2]",0)</f>
        <v>-297</v>
      </c>
      <c r="E8" s="10">
        <f ca="1">C8-INDIRECT($B$1-1&amp;"!RC[-2]",0)</f>
        <v>145</v>
      </c>
    </row>
    <row r="9" spans="1:5" x14ac:dyDescent="0.25">
      <c r="A9" s="6" t="s">
        <v>8</v>
      </c>
      <c r="B9" s="7">
        <v>14506</v>
      </c>
      <c r="C9" s="7">
        <v>6006</v>
      </c>
      <c r="D9" s="10">
        <f ca="1">B9-INDIRECT($B$1-1&amp;"!RC[-2]",0)</f>
        <v>-508</v>
      </c>
      <c r="E9" s="10">
        <f ca="1">C9-INDIRECT($B$1-1&amp;"!RC[-2]",0)</f>
        <v>303</v>
      </c>
    </row>
    <row r="10" spans="1:5" x14ac:dyDescent="0.25">
      <c r="A10" s="6" t="s">
        <v>9</v>
      </c>
      <c r="B10" s="7">
        <v>14666</v>
      </c>
      <c r="C10" s="7">
        <v>5482</v>
      </c>
      <c r="D10" s="10">
        <f ca="1">B10-INDIRECT($B$1-1&amp;"!RC[-2]",0)</f>
        <v>356</v>
      </c>
      <c r="E10" s="10">
        <f ca="1">C10-INDIRECT($B$1-1&amp;"!RC[-2]",0)</f>
        <v>195</v>
      </c>
    </row>
    <row r="11" spans="1:5" x14ac:dyDescent="0.25">
      <c r="A11" s="6" t="s">
        <v>10</v>
      </c>
      <c r="B11" s="7">
        <v>18107</v>
      </c>
      <c r="C11" s="7">
        <v>4963</v>
      </c>
      <c r="D11" s="10">
        <f ca="1">B11-INDIRECT($B$1-1&amp;"!RC[-2]",0)</f>
        <v>5498</v>
      </c>
      <c r="E11" s="10">
        <f ca="1">C11-INDIRECT($B$1-1&amp;"!RC[-2]",0)</f>
        <v>343</v>
      </c>
    </row>
    <row r="12" spans="1:5" x14ac:dyDescent="0.25">
      <c r="A12" s="6" t="s">
        <v>11</v>
      </c>
      <c r="B12" s="7">
        <v>9398</v>
      </c>
      <c r="C12" s="7">
        <v>3459</v>
      </c>
      <c r="D12" s="10">
        <f ca="1">B12-INDIRECT($B$1-1&amp;"!RC[-2]",0)</f>
        <v>-5670</v>
      </c>
      <c r="E12" s="10">
        <f ca="1">C12-INDIRECT($B$1-1&amp;"!RC[-2]",0)</f>
        <v>-2425</v>
      </c>
    </row>
    <row r="13" spans="1:5" x14ac:dyDescent="0.25">
      <c r="A13" s="6" t="s">
        <v>12</v>
      </c>
      <c r="B13" s="7">
        <v>10858</v>
      </c>
      <c r="C13" s="7">
        <v>4199</v>
      </c>
      <c r="D13" s="10">
        <f ca="1">B13-INDIRECT($B$1-1&amp;"!RC[-2]",0)</f>
        <v>-6358</v>
      </c>
      <c r="E13" s="10">
        <f ca="1">C13-INDIRECT($B$1-1&amp;"!RC[-2]",0)</f>
        <v>-2497</v>
      </c>
    </row>
    <row r="14" spans="1:5" x14ac:dyDescent="0.25">
      <c r="A14" s="6" t="s">
        <v>13</v>
      </c>
      <c r="B14" s="7">
        <v>15089</v>
      </c>
      <c r="C14" s="7">
        <v>6236</v>
      </c>
      <c r="D14" s="10">
        <f ca="1">B14-INDIRECT($B$1-1&amp;"!RC[-2]",0)</f>
        <v>-1513</v>
      </c>
      <c r="E14" s="10">
        <f ca="1">C14-INDIRECT($B$1-1&amp;"!RC[-2]",0)</f>
        <v>47</v>
      </c>
    </row>
    <row r="15" spans="1:5" x14ac:dyDescent="0.25">
      <c r="A15" s="6" t="s">
        <v>14</v>
      </c>
      <c r="B15" s="7">
        <v>15059</v>
      </c>
      <c r="C15" s="7">
        <v>6348</v>
      </c>
      <c r="D15" s="10">
        <f ca="1">B15-INDIRECT($B$1-1&amp;"!RC[-2]",0)</f>
        <v>-1291</v>
      </c>
      <c r="E15" s="10">
        <f ca="1">C15-INDIRECT($B$1-1&amp;"!RC[-2]",0)</f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selection activeCell="D4" sqref="D4"/>
    </sheetView>
  </sheetViews>
  <sheetFormatPr defaultRowHeight="15.75" x14ac:dyDescent="0.25"/>
  <cols>
    <col min="1" max="1" width="14.75" customWidth="1"/>
    <col min="2" max="2" width="12" customWidth="1"/>
    <col min="3" max="3" width="11.5" customWidth="1"/>
    <col min="4" max="5" width="13.875" customWidth="1"/>
  </cols>
  <sheetData>
    <row r="1" spans="1:5" ht="33.75" customHeight="1" x14ac:dyDescent="0.25">
      <c r="A1" s="13" t="s">
        <v>17</v>
      </c>
      <c r="B1" s="12">
        <v>2016</v>
      </c>
      <c r="C1" s="11" t="s">
        <v>18</v>
      </c>
    </row>
    <row r="2" spans="1:5" x14ac:dyDescent="0.25">
      <c r="D2" s="2" t="s">
        <v>19</v>
      </c>
      <c r="E2" s="2"/>
    </row>
    <row r="3" spans="1:5" x14ac:dyDescent="0.25">
      <c r="A3" s="5" t="s">
        <v>2</v>
      </c>
      <c r="B3" s="5" t="s">
        <v>15</v>
      </c>
      <c r="C3" s="5" t="s">
        <v>16</v>
      </c>
      <c r="D3" s="3" t="s">
        <v>15</v>
      </c>
      <c r="E3" s="3" t="s">
        <v>16</v>
      </c>
    </row>
    <row r="4" spans="1:5" x14ac:dyDescent="0.25">
      <c r="A4" s="6" t="s">
        <v>3</v>
      </c>
      <c r="B4" s="7">
        <v>13882</v>
      </c>
      <c r="C4" s="7">
        <v>5607</v>
      </c>
      <c r="D4" s="10">
        <f ca="1">B4-INDIRECT($B$1-1&amp;"!RC[-2]",0)</f>
        <v>-1443</v>
      </c>
      <c r="E4" s="10">
        <f ca="1">C4-INDIRECT($B$1-1&amp;"!RC[-2]",0)</f>
        <v>-140</v>
      </c>
    </row>
    <row r="5" spans="1:5" x14ac:dyDescent="0.25">
      <c r="A5" s="6" t="s">
        <v>4</v>
      </c>
      <c r="B5" s="7">
        <v>17061</v>
      </c>
      <c r="C5" s="7">
        <v>6951</v>
      </c>
      <c r="D5" s="10">
        <f ca="1">B5-INDIRECT($B$1-1&amp;"!RC[-2]",0)</f>
        <v>-843</v>
      </c>
      <c r="E5" s="10">
        <f ca="1">C5-INDIRECT($B$1-1&amp;"!RC[-2]",0)</f>
        <v>57</v>
      </c>
    </row>
    <row r="6" spans="1:5" x14ac:dyDescent="0.25">
      <c r="A6" s="6" t="s">
        <v>5</v>
      </c>
      <c r="B6" s="7">
        <v>16885</v>
      </c>
      <c r="C6" s="7">
        <v>6771</v>
      </c>
      <c r="D6" s="10">
        <f ca="1">B6-INDIRECT($B$1-1&amp;"!RC[-2]",0)</f>
        <v>-1202</v>
      </c>
      <c r="E6" s="10">
        <f ca="1">C6-INDIRECT($B$1-1&amp;"!RC[-2]",0)</f>
        <v>-303</v>
      </c>
    </row>
    <row r="7" spans="1:5" x14ac:dyDescent="0.25">
      <c r="A7" s="6" t="s">
        <v>6</v>
      </c>
      <c r="B7" s="7">
        <v>9608</v>
      </c>
      <c r="C7" s="7">
        <v>3199</v>
      </c>
      <c r="D7" s="10">
        <f ca="1">B7-INDIRECT($B$1-1&amp;"!RC[-2]",0)</f>
        <v>-8130</v>
      </c>
      <c r="E7" s="10">
        <f ca="1">C7-INDIRECT($B$1-1&amp;"!RC[-2]",0)</f>
        <v>-4041</v>
      </c>
    </row>
    <row r="8" spans="1:5" x14ac:dyDescent="0.25">
      <c r="A8" s="6" t="s">
        <v>7</v>
      </c>
      <c r="B8" s="7">
        <v>7707</v>
      </c>
      <c r="C8" s="7">
        <v>2711</v>
      </c>
      <c r="D8" s="10">
        <f ca="1">B8-INDIRECT($B$1-1&amp;"!RC[-2]",0)</f>
        <v>-6884</v>
      </c>
      <c r="E8" s="10">
        <f ca="1">C8-INDIRECT($B$1-1&amp;"!RC[-2]",0)</f>
        <v>-3337</v>
      </c>
    </row>
    <row r="9" spans="1:5" x14ac:dyDescent="0.25">
      <c r="A9" s="6" t="s">
        <v>8</v>
      </c>
      <c r="B9" s="7">
        <v>7209</v>
      </c>
      <c r="C9" s="7">
        <v>2682</v>
      </c>
      <c r="D9" s="10">
        <f ca="1">B9-INDIRECT($B$1-1&amp;"!RC[-2]",0)</f>
        <v>-7297</v>
      </c>
      <c r="E9" s="10">
        <f ca="1">C9-INDIRECT($B$1-1&amp;"!RC[-2]",0)</f>
        <v>-3324</v>
      </c>
    </row>
    <row r="10" spans="1:5" x14ac:dyDescent="0.25">
      <c r="A10" s="6" t="s">
        <v>9</v>
      </c>
      <c r="B10" s="7">
        <v>6637</v>
      </c>
      <c r="C10" s="7">
        <v>2241</v>
      </c>
      <c r="D10" s="10">
        <f ca="1">B10-INDIRECT($B$1-1&amp;"!RC[-2]",0)</f>
        <v>-8029</v>
      </c>
      <c r="E10" s="10">
        <f ca="1">C10-INDIRECT($B$1-1&amp;"!RC[-2]",0)</f>
        <v>-3241</v>
      </c>
    </row>
    <row r="11" spans="1:5" x14ac:dyDescent="0.25">
      <c r="A11" s="6" t="s">
        <v>10</v>
      </c>
      <c r="B11" s="7">
        <v>6244</v>
      </c>
      <c r="C11" s="7">
        <v>2246</v>
      </c>
      <c r="D11" s="10">
        <f ca="1">B11-INDIRECT($B$1-1&amp;"!RC[-2]",0)</f>
        <v>-11863</v>
      </c>
      <c r="E11" s="10">
        <f ca="1">C11-INDIRECT($B$1-1&amp;"!RC[-2]",0)</f>
        <v>-2717</v>
      </c>
    </row>
    <row r="12" spans="1:5" x14ac:dyDescent="0.25">
      <c r="A12" s="6" t="s">
        <v>11</v>
      </c>
      <c r="B12" s="7">
        <v>7282</v>
      </c>
      <c r="C12" s="7">
        <v>2639</v>
      </c>
      <c r="D12" s="10">
        <f ca="1">B12-INDIRECT($B$1-1&amp;"!RC[-2]",0)</f>
        <v>-2116</v>
      </c>
      <c r="E12" s="10">
        <f ca="1">C12-INDIRECT($B$1-1&amp;"!RC[-2]",0)</f>
        <v>-820</v>
      </c>
    </row>
    <row r="13" spans="1:5" x14ac:dyDescent="0.25">
      <c r="A13" s="6" t="s">
        <v>12</v>
      </c>
      <c r="B13" s="7">
        <v>7251</v>
      </c>
      <c r="C13" s="7">
        <v>2893</v>
      </c>
      <c r="D13" s="10">
        <f ca="1">B13-INDIRECT($B$1-1&amp;"!RC[-2]",0)</f>
        <v>-3607</v>
      </c>
      <c r="E13" s="10">
        <f ca="1">C13-INDIRECT($B$1-1&amp;"!RC[-2]",0)</f>
        <v>-1306</v>
      </c>
    </row>
    <row r="14" spans="1:5" x14ac:dyDescent="0.25">
      <c r="A14" s="6" t="s">
        <v>13</v>
      </c>
      <c r="B14" s="9"/>
      <c r="C14" s="7"/>
      <c r="D14" s="10">
        <f ca="1">B14-INDIRECT($B$1-1&amp;"!RC[-2]",0)</f>
        <v>-15089</v>
      </c>
      <c r="E14" s="10">
        <f ca="1">C14-INDIRECT($B$1-1&amp;"!RC[-2]",0)</f>
        <v>-6236</v>
      </c>
    </row>
    <row r="15" spans="1:5" x14ac:dyDescent="0.25">
      <c r="A15" s="6" t="s">
        <v>14</v>
      </c>
      <c r="B15" s="9"/>
      <c r="C15" s="7"/>
      <c r="D15" s="10">
        <f ca="1">B15-INDIRECT($B$1-1&amp;"!RC[-2]",0)</f>
        <v>-15059</v>
      </c>
      <c r="E15" s="10">
        <f ca="1">C15-INDIRECT($B$1-1&amp;"!RC[-2]",0)</f>
        <v>-6348</v>
      </c>
    </row>
  </sheetData>
  <conditionalFormatting sqref="D4:E15">
    <cfRule type="expression" dxfId="2" priority="1">
      <formula>B4=""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tabSelected="1" workbookViewId="0">
      <selection activeCell="D4" sqref="D4"/>
    </sheetView>
  </sheetViews>
  <sheetFormatPr defaultRowHeight="15.75" x14ac:dyDescent="0.25"/>
  <cols>
    <col min="1" max="1" width="14.75" customWidth="1"/>
    <col min="2" max="2" width="12" customWidth="1"/>
    <col min="3" max="3" width="11.5" customWidth="1"/>
    <col min="4" max="5" width="13.875" customWidth="1"/>
  </cols>
  <sheetData>
    <row r="1" spans="1:5" ht="33.75" customHeight="1" x14ac:dyDescent="0.25">
      <c r="A1" s="13" t="s">
        <v>17</v>
      </c>
      <c r="B1" s="12">
        <v>2015</v>
      </c>
      <c r="C1" s="11" t="s">
        <v>18</v>
      </c>
    </row>
    <row r="2" spans="1:5" x14ac:dyDescent="0.25">
      <c r="D2" s="2" t="s">
        <v>19</v>
      </c>
      <c r="E2" s="2"/>
    </row>
    <row r="3" spans="1:5" x14ac:dyDescent="0.25">
      <c r="A3" s="8" t="s">
        <v>2</v>
      </c>
      <c r="B3" s="8" t="s">
        <v>15</v>
      </c>
      <c r="C3" s="5" t="s">
        <v>16</v>
      </c>
      <c r="D3" s="4" t="s">
        <v>15</v>
      </c>
      <c r="E3" s="3" t="s">
        <v>16</v>
      </c>
    </row>
    <row r="4" spans="1:5" x14ac:dyDescent="0.25">
      <c r="A4" s="6" t="s">
        <v>3</v>
      </c>
      <c r="B4" s="7">
        <f ca="1">INDIRECT($B$1&amp;"!RC",0)</f>
        <v>15325</v>
      </c>
      <c r="C4" s="7">
        <f ca="1">INDIRECT($B$1&amp;"!RC",0)</f>
        <v>5747</v>
      </c>
      <c r="D4" s="14">
        <f ca="1">INDIRECT($B$1&amp;"!RC",0)</f>
        <v>-1817</v>
      </c>
      <c r="E4" s="14">
        <f ca="1">INDIRECT($B$1&amp;"!RC",0)</f>
        <v>-902</v>
      </c>
    </row>
    <row r="5" spans="1:5" x14ac:dyDescent="0.25">
      <c r="A5" s="6" t="s">
        <v>4</v>
      </c>
      <c r="B5" s="7">
        <f ca="1">INDIRECT($B$1&amp;"!RC",0)</f>
        <v>17904</v>
      </c>
      <c r="C5" s="7">
        <f ca="1">INDIRECT($B$1&amp;"!RC",0)</f>
        <v>6894</v>
      </c>
      <c r="D5" s="14">
        <f ca="1">INDIRECT($B$1&amp;"!RC",0)</f>
        <v>226</v>
      </c>
      <c r="E5" s="14">
        <f ca="1">INDIRECT($B$1&amp;"!RC",0)</f>
        <v>237</v>
      </c>
    </row>
    <row r="6" spans="1:5" x14ac:dyDescent="0.25">
      <c r="A6" s="6" t="s">
        <v>5</v>
      </c>
      <c r="B6" s="7">
        <f ca="1">INDIRECT($B$1&amp;"!RC",0)</f>
        <v>18087</v>
      </c>
      <c r="C6" s="7">
        <f ca="1">INDIRECT($B$1&amp;"!RC",0)</f>
        <v>7074</v>
      </c>
      <c r="D6" s="14">
        <f ca="1">INDIRECT($B$1&amp;"!RC",0)</f>
        <v>873</v>
      </c>
      <c r="E6" s="14">
        <f ca="1">INDIRECT($B$1&amp;"!RC",0)</f>
        <v>429</v>
      </c>
    </row>
    <row r="7" spans="1:5" x14ac:dyDescent="0.25">
      <c r="A7" s="6" t="s">
        <v>6</v>
      </c>
      <c r="B7" s="7">
        <f ca="1">INDIRECT($B$1&amp;"!RC",0)</f>
        <v>17738</v>
      </c>
      <c r="C7" s="7">
        <f ca="1">INDIRECT($B$1&amp;"!RC",0)</f>
        <v>7240</v>
      </c>
      <c r="D7" s="14">
        <f ca="1">INDIRECT($B$1&amp;"!RC",0)</f>
        <v>988</v>
      </c>
      <c r="E7" s="14">
        <f ca="1">INDIRECT($B$1&amp;"!RC",0)</f>
        <v>607</v>
      </c>
    </row>
    <row r="8" spans="1:5" x14ac:dyDescent="0.25">
      <c r="A8" s="6" t="s">
        <v>7</v>
      </c>
      <c r="B8" s="7">
        <f ca="1">INDIRECT($B$1&amp;"!RC",0)</f>
        <v>14591</v>
      </c>
      <c r="C8" s="7">
        <f ca="1">INDIRECT($B$1&amp;"!RC",0)</f>
        <v>6048</v>
      </c>
      <c r="D8" s="14">
        <f ca="1">INDIRECT($B$1&amp;"!RC",0)</f>
        <v>-297</v>
      </c>
      <c r="E8" s="14">
        <f ca="1">INDIRECT($B$1&amp;"!RC",0)</f>
        <v>145</v>
      </c>
    </row>
    <row r="9" spans="1:5" x14ac:dyDescent="0.25">
      <c r="A9" s="6" t="s">
        <v>8</v>
      </c>
      <c r="B9" s="7">
        <f ca="1">INDIRECT($B$1&amp;"!RC",0)</f>
        <v>14506</v>
      </c>
      <c r="C9" s="7">
        <f ca="1">INDIRECT($B$1&amp;"!RC",0)</f>
        <v>6006</v>
      </c>
      <c r="D9" s="14">
        <f ca="1">INDIRECT($B$1&amp;"!RC",0)</f>
        <v>-508</v>
      </c>
      <c r="E9" s="14">
        <f ca="1">INDIRECT($B$1&amp;"!RC",0)</f>
        <v>303</v>
      </c>
    </row>
    <row r="10" spans="1:5" x14ac:dyDescent="0.25">
      <c r="A10" s="6" t="s">
        <v>9</v>
      </c>
      <c r="B10" s="7">
        <f ca="1">INDIRECT($B$1&amp;"!RC",0)</f>
        <v>14666</v>
      </c>
      <c r="C10" s="7">
        <f ca="1">INDIRECT($B$1&amp;"!RC",0)</f>
        <v>5482</v>
      </c>
      <c r="D10" s="14">
        <f ca="1">INDIRECT($B$1&amp;"!RC",0)</f>
        <v>356</v>
      </c>
      <c r="E10" s="14">
        <f ca="1">INDIRECT($B$1&amp;"!RC",0)</f>
        <v>195</v>
      </c>
    </row>
    <row r="11" spans="1:5" x14ac:dyDescent="0.25">
      <c r="A11" s="6" t="s">
        <v>10</v>
      </c>
      <c r="B11" s="7">
        <f ca="1">INDIRECT($B$1&amp;"!RC",0)</f>
        <v>18107</v>
      </c>
      <c r="C11" s="7">
        <f ca="1">INDIRECT($B$1&amp;"!RC",0)</f>
        <v>4963</v>
      </c>
      <c r="D11" s="14">
        <f ca="1">INDIRECT($B$1&amp;"!RC",0)</f>
        <v>5498</v>
      </c>
      <c r="E11" s="14">
        <f ca="1">INDIRECT($B$1&amp;"!RC",0)</f>
        <v>343</v>
      </c>
    </row>
    <row r="12" spans="1:5" x14ac:dyDescent="0.25">
      <c r="A12" s="6" t="s">
        <v>11</v>
      </c>
      <c r="B12" s="7">
        <f ca="1">INDIRECT($B$1&amp;"!RC",0)</f>
        <v>9398</v>
      </c>
      <c r="C12" s="7">
        <f ca="1">INDIRECT($B$1&amp;"!RC",0)</f>
        <v>3459</v>
      </c>
      <c r="D12" s="14">
        <f ca="1">INDIRECT($B$1&amp;"!RC",0)</f>
        <v>-5670</v>
      </c>
      <c r="E12" s="14">
        <f ca="1">INDIRECT($B$1&amp;"!RC",0)</f>
        <v>-2425</v>
      </c>
    </row>
    <row r="13" spans="1:5" x14ac:dyDescent="0.25">
      <c r="A13" s="6" t="s">
        <v>12</v>
      </c>
      <c r="B13" s="7">
        <f ca="1">INDIRECT($B$1&amp;"!RC",0)</f>
        <v>10858</v>
      </c>
      <c r="C13" s="7">
        <f ca="1">INDIRECT($B$1&amp;"!RC",0)</f>
        <v>4199</v>
      </c>
      <c r="D13" s="14">
        <f ca="1">INDIRECT($B$1&amp;"!RC",0)</f>
        <v>-6358</v>
      </c>
      <c r="E13" s="14">
        <f ca="1">INDIRECT($B$1&amp;"!RC",0)</f>
        <v>-2497</v>
      </c>
    </row>
    <row r="14" spans="1:5" x14ac:dyDescent="0.25">
      <c r="A14" s="6" t="s">
        <v>13</v>
      </c>
      <c r="B14" s="7">
        <f ca="1">INDIRECT($B$1&amp;"!RC",0)</f>
        <v>15089</v>
      </c>
      <c r="C14" s="7">
        <f ca="1">INDIRECT($B$1&amp;"!RC",0)</f>
        <v>6236</v>
      </c>
      <c r="D14" s="14">
        <f ca="1">INDIRECT($B$1&amp;"!RC",0)</f>
        <v>-1513</v>
      </c>
      <c r="E14" s="14">
        <f ca="1">INDIRECT($B$1&amp;"!RC",0)</f>
        <v>47</v>
      </c>
    </row>
    <row r="15" spans="1:5" x14ac:dyDescent="0.25">
      <c r="A15" s="6" t="s">
        <v>14</v>
      </c>
      <c r="B15" s="7">
        <f ca="1">INDIRECT($B$1&amp;"!RC",0)</f>
        <v>15059</v>
      </c>
      <c r="C15" s="7">
        <f ca="1">INDIRECT($B$1&amp;"!RC",0)</f>
        <v>6348</v>
      </c>
      <c r="D15" s="14">
        <f ca="1">INDIRECT($B$1&amp;"!RC",0)</f>
        <v>-1291</v>
      </c>
      <c r="E15" s="14">
        <f ca="1">INDIRECT($B$1&amp;"!RC",0)</f>
        <v>175</v>
      </c>
    </row>
  </sheetData>
  <conditionalFormatting sqref="D4:E15">
    <cfRule type="expression" dxfId="1" priority="2">
      <formula>B4=0</formula>
    </cfRule>
  </conditionalFormatting>
  <conditionalFormatting sqref="B4:C15">
    <cfRule type="cellIs" dxfId="0" priority="1" operator="equal">
      <formula>0</formula>
    </cfRule>
  </conditionalFormatting>
  <dataValidations count="1">
    <dataValidation type="list" allowBlank="1" showInputMessage="1" showErrorMessage="1" sqref="B1">
      <formula1>"2014,2015,2016"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Сумма с накоплением</vt:lpstr>
      <vt:lpstr>2014</vt:lpstr>
      <vt:lpstr>2015</vt:lpstr>
      <vt:lpstr>2016</vt:lpstr>
      <vt:lpstr>Отчёт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2016-10-13T19:20:16Z</dcterms:created>
  <dcterms:modified xsi:type="dcterms:W3CDTF">2016-10-15T19:46:30Z</dcterms:modified>
</cp:coreProperties>
</file>