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90" windowWidth="15600" windowHeight="10875"/>
  </bookViews>
  <sheets>
    <sheet name="Данные" sheetId="1" r:id="rId1"/>
  </sheets>
  <definedNames>
    <definedName name="_xlnm._FilterDatabase" localSheetId="0" hidden="1">Данные!$D$1:$E$30</definedName>
    <definedName name="PriceLookup">Данные!#REF!</definedName>
    <definedName name="_xlnm.Extract" localSheetId="0">Данные!#REF!</definedName>
  </definedNames>
  <calcPr calcId="144525"/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18" i="1"/>
  <c r="E19" i="1"/>
  <c r="E20" i="1"/>
  <c r="E21" i="1"/>
  <c r="E22" i="1"/>
  <c r="E23" i="1"/>
  <c r="E24" i="1"/>
  <c r="E25" i="1"/>
  <c r="E26" i="1"/>
  <c r="E27" i="1"/>
  <c r="E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18" i="1"/>
  <c r="A30" i="1"/>
  <c r="E30" i="1"/>
  <c r="F30" i="1" s="1"/>
  <c r="A31" i="1"/>
  <c r="E31" i="1" s="1"/>
  <c r="F31" i="1" s="1"/>
  <c r="A32" i="1"/>
  <c r="E32" i="1"/>
  <c r="F32" i="1" s="1"/>
  <c r="A19" i="1"/>
  <c r="A20" i="1"/>
  <c r="A21" i="1"/>
  <c r="A22" i="1"/>
  <c r="A23" i="1"/>
  <c r="A24" i="1"/>
  <c r="A25" i="1"/>
  <c r="A26" i="1"/>
  <c r="A27" i="1"/>
  <c r="A28" i="1"/>
  <c r="E28" i="1"/>
  <c r="F28" i="1" s="1"/>
  <c r="A29" i="1"/>
  <c r="E29" i="1"/>
  <c r="F29" i="1" s="1"/>
  <c r="A18" i="1"/>
  <c r="L3" i="1"/>
  <c r="L2" i="1"/>
  <c r="L5" i="1"/>
  <c r="L4" i="1" a="1"/>
  <c r="L4" i="1" s="1"/>
  <c r="G9" i="1"/>
  <c r="G13" i="1"/>
  <c r="G14" i="1"/>
  <c r="G10" i="1"/>
  <c r="G3" i="1"/>
  <c r="G4" i="1"/>
  <c r="G5" i="1"/>
  <c r="G8" i="1"/>
  <c r="G12" i="1"/>
  <c r="G16" i="1"/>
  <c r="G2" i="1"/>
  <c r="G7" i="1"/>
  <c r="G11" i="1"/>
  <c r="G15" i="1"/>
  <c r="G6" i="1"/>
  <c r="F33" i="1" l="1"/>
</calcChain>
</file>

<file path=xl/sharedStrings.xml><?xml version="1.0" encoding="utf-8"?>
<sst xmlns="http://schemas.openxmlformats.org/spreadsheetml/2006/main" count="74" uniqueCount="20">
  <si>
    <t>Продукция</t>
  </si>
  <si>
    <t>Регион</t>
  </si>
  <si>
    <t>Стоимость</t>
  </si>
  <si>
    <t>Количество</t>
  </si>
  <si>
    <t>Продавец</t>
  </si>
  <si>
    <t>Восток</t>
  </si>
  <si>
    <t>Запад</t>
  </si>
  <si>
    <t>Центр</t>
  </si>
  <si>
    <t>Карандаши</t>
  </si>
  <si>
    <t>Папки</t>
  </si>
  <si>
    <t>Цена</t>
  </si>
  <si>
    <t>Иванов</t>
  </si>
  <si>
    <t>Петров</t>
  </si>
  <si>
    <t>Сидоров</t>
  </si>
  <si>
    <t>Кузнецов</t>
  </si>
  <si>
    <t>Козлов</t>
  </si>
  <si>
    <t>Смирнов</t>
  </si>
  <si>
    <t>Январь</t>
  </si>
  <si>
    <t>Февраль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</si>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</sst>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/mmm/yy;@"/>
    <numFmt numFmtId="165" formatCode="[$-419]d\ mmm\ yy;@"/>
    <numFmt numFmtId="166" formatCode="[$-419]mmmm;@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Font="1"/>
    <xf numFmtId="164" fontId="2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165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0" fillId="2" borderId="0" xfId="0" applyNumberFormat="1" applyFont="1" applyFill="1" applyBorder="1" applyAlignment="1"/>
    <xf numFmtId="166" fontId="3" fillId="0" borderId="0" xfId="0" applyNumberFormat="1" applyFont="1"/>
    <xf numFmtId="0" fontId="3" fillId="2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Font="1"/>
    <xf numFmtId="0" fontId="3" fillId="0" borderId="0" xfId="0" applyFont="1" applyAlignment="1"/>
    <xf numFmtId="0" fontId="4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00"/>
      <rgbColor rgb="00A50021"/>
      <rgbColor rgb="00009900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tabSelected="1" zoomScale="130" zoomScaleNormal="13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8.5703125" style="6" bestFit="1" customWidth="1"/>
    <col min="2" max="2" width="10.28515625" style="1" bestFit="1" customWidth="1"/>
    <col min="3" max="3" width="7.5703125" style="1" bestFit="1" customWidth="1"/>
    <col min="4" max="4" width="11.140625" style="1" bestFit="1" customWidth="1"/>
    <col min="5" max="5" width="10.85546875" style="1" bestFit="1" customWidth="1"/>
    <col min="6" max="6" width="12" style="1" bestFit="1" customWidth="1"/>
    <col min="7" max="7" width="7" style="1" bestFit="1" customWidth="1"/>
    <col min="8" max="8" width="1.42578125" customWidth="1"/>
    <col min="9" max="9" width="10.28515625" bestFit="1" customWidth="1"/>
    <col min="10" max="10" width="11.140625" customWidth="1"/>
    <col min="11" max="11" width="7.28515625" bestFit="1" customWidth="1"/>
    <col min="12" max="12" width="12" bestFit="1" customWidth="1"/>
  </cols>
  <sheetData>
    <row r="1" spans="1:12" s="4" customFormat="1" x14ac:dyDescent="0.2">
      <c r="A1" s="5" t="s">
        <v>19</v>
      </c>
      <c r="B1" s="3" t="s">
        <v>4</v>
      </c>
      <c r="C1" s="3" t="s">
        <v>1</v>
      </c>
      <c r="D1" s="3" t="s">
        <v>0</v>
      </c>
      <c r="E1" s="3" t="s">
        <v>2</v>
      </c>
      <c r="F1" s="3" t="s">
        <v>3</v>
      </c>
      <c r="G1" s="3" t="s">
        <v>10</v>
      </c>
      <c r="I1" s="3" t="s">
        <v>4</v>
      </c>
      <c r="J1" s="3" t="s">
        <v>0</v>
      </c>
      <c r="K1" s="5" t="s">
        <v>19</v>
      </c>
      <c r="L1" s="3" t="s">
        <v>3</v>
      </c>
    </row>
    <row r="2" spans="1:12" x14ac:dyDescent="0.2">
      <c r="A2" s="13" t="s">
        <v>17</v>
      </c>
      <c r="B2" s="8" t="s">
        <v>11</v>
      </c>
      <c r="C2" s="8" t="s">
        <v>5</v>
      </c>
      <c r="D2" s="8" t="s">
        <v>8</v>
      </c>
      <c r="E2" s="2">
        <v>2.99</v>
      </c>
      <c r="F2" s="12">
        <v>95</v>
      </c>
      <c r="G2" s="2">
        <f t="shared" ref="G2:G16" si="0">E2*F2</f>
        <v>284.05</v>
      </c>
      <c r="I2" s="10" t="s">
        <v>11</v>
      </c>
      <c r="J2" s="11" t="s">
        <v>8</v>
      </c>
      <c r="K2" s="13" t="s">
        <v>17</v>
      </c>
      <c r="L2" s="14">
        <f>DSUM(A1:G16,F1,I1:K2)</f>
        <v>296</v>
      </c>
    </row>
    <row r="3" spans="1:12" x14ac:dyDescent="0.2">
      <c r="A3" s="13" t="s">
        <v>17</v>
      </c>
      <c r="B3" s="8" t="s">
        <v>11</v>
      </c>
      <c r="C3" s="8" t="s">
        <v>6</v>
      </c>
      <c r="D3" s="8" t="s">
        <v>9</v>
      </c>
      <c r="E3" s="2">
        <v>4.99</v>
      </c>
      <c r="F3" s="2">
        <v>50</v>
      </c>
      <c r="G3" s="2">
        <f t="shared" si="0"/>
        <v>249.5</v>
      </c>
      <c r="I3" s="9"/>
      <c r="L3" s="14">
        <f>SUMPRODUCT((B2:B16=I2)*(D2:D16=J2)*(A2:A16=K2)*F2:F16)</f>
        <v>296</v>
      </c>
    </row>
    <row r="4" spans="1:12" x14ac:dyDescent="0.2">
      <c r="A4" s="13" t="s">
        <v>17</v>
      </c>
      <c r="B4" s="8" t="s">
        <v>11</v>
      </c>
      <c r="C4" s="8" t="s">
        <v>6</v>
      </c>
      <c r="D4" s="8" t="s">
        <v>8</v>
      </c>
      <c r="E4" s="2">
        <v>2.99</v>
      </c>
      <c r="F4" s="12">
        <v>36</v>
      </c>
      <c r="G4" s="2">
        <f t="shared" si="0"/>
        <v>107.64000000000001</v>
      </c>
      <c r="I4" s="9"/>
      <c r="L4" s="14">
        <f t="array" ref="L4">SUM(IF((B2:B16=I2)*(D2:D16=J2)*(A2:A16=K2),F2:F16))</f>
        <v>296</v>
      </c>
    </row>
    <row r="5" spans="1:12" x14ac:dyDescent="0.2">
      <c r="A5" s="13" t="s">
        <v>17</v>
      </c>
      <c r="B5" s="8" t="s">
        <v>12</v>
      </c>
      <c r="C5" s="8" t="s">
        <v>6</v>
      </c>
      <c r="D5" s="8" t="s">
        <v>9</v>
      </c>
      <c r="E5" s="2">
        <v>4.99</v>
      </c>
      <c r="F5" s="2">
        <v>27</v>
      </c>
      <c r="G5" s="2">
        <f t="shared" si="0"/>
        <v>134.73000000000002</v>
      </c>
      <c r="I5" s="9"/>
      <c r="L5" s="14">
        <f>SUMIFS(F2:F16,B2:B16,I2,D2:D16,J2,A2:A16,K2)</f>
        <v>296</v>
      </c>
    </row>
    <row r="6" spans="1:12" x14ac:dyDescent="0.2">
      <c r="A6" s="13" t="s">
        <v>17</v>
      </c>
      <c r="B6" s="8" t="s">
        <v>14</v>
      </c>
      <c r="C6" s="8" t="s">
        <v>6</v>
      </c>
      <c r="D6" s="8" t="s">
        <v>8</v>
      </c>
      <c r="E6" s="2">
        <v>2.99</v>
      </c>
      <c r="F6" s="2">
        <v>56</v>
      </c>
      <c r="G6" s="2">
        <f t="shared" si="0"/>
        <v>167.44</v>
      </c>
      <c r="I6" s="9"/>
    </row>
    <row r="7" spans="1:12" x14ac:dyDescent="0.2">
      <c r="A7" s="13" t="s">
        <v>17</v>
      </c>
      <c r="B7" s="8" t="s">
        <v>11</v>
      </c>
      <c r="C7" s="8" t="s">
        <v>5</v>
      </c>
      <c r="D7" s="8" t="s">
        <v>9</v>
      </c>
      <c r="E7" s="2">
        <v>4.99</v>
      </c>
      <c r="F7" s="2">
        <v>60</v>
      </c>
      <c r="G7" s="2">
        <f t="shared" si="0"/>
        <v>299.40000000000003</v>
      </c>
      <c r="I7" s="9"/>
    </row>
    <row r="8" spans="1:12" x14ac:dyDescent="0.2">
      <c r="A8" s="13" t="s">
        <v>17</v>
      </c>
      <c r="B8" s="8" t="s">
        <v>11</v>
      </c>
      <c r="C8" s="8" t="s">
        <v>6</v>
      </c>
      <c r="D8" s="8" t="s">
        <v>8</v>
      </c>
      <c r="E8" s="2">
        <v>2.99</v>
      </c>
      <c r="F8" s="12">
        <v>75</v>
      </c>
      <c r="G8" s="2">
        <f t="shared" si="0"/>
        <v>224.25000000000003</v>
      </c>
      <c r="I8" s="9"/>
    </row>
    <row r="9" spans="1:12" x14ac:dyDescent="0.2">
      <c r="A9" s="13" t="s">
        <v>17</v>
      </c>
      <c r="B9" s="8" t="s">
        <v>11</v>
      </c>
      <c r="C9" s="8" t="s">
        <v>7</v>
      </c>
      <c r="D9" s="8" t="s">
        <v>8</v>
      </c>
      <c r="E9" s="2">
        <v>2.99</v>
      </c>
      <c r="F9" s="12">
        <v>90</v>
      </c>
      <c r="G9" s="2">
        <f t="shared" si="0"/>
        <v>269.10000000000002</v>
      </c>
      <c r="I9" s="9"/>
    </row>
    <row r="10" spans="1:12" x14ac:dyDescent="0.2">
      <c r="A10" s="13" t="s">
        <v>17</v>
      </c>
      <c r="B10" s="8" t="s">
        <v>16</v>
      </c>
      <c r="C10" s="8" t="s">
        <v>6</v>
      </c>
      <c r="D10" s="8" t="s">
        <v>8</v>
      </c>
      <c r="E10" s="2">
        <v>2.99</v>
      </c>
      <c r="F10" s="2">
        <v>32</v>
      </c>
      <c r="G10" s="2">
        <f t="shared" si="0"/>
        <v>95.68</v>
      </c>
      <c r="I10" s="9"/>
    </row>
    <row r="11" spans="1:12" x14ac:dyDescent="0.2">
      <c r="A11" s="13" t="s">
        <v>17</v>
      </c>
      <c r="B11" s="8" t="s">
        <v>11</v>
      </c>
      <c r="C11" s="8" t="s">
        <v>5</v>
      </c>
      <c r="D11" s="8" t="s">
        <v>9</v>
      </c>
      <c r="E11" s="2">
        <v>4.99</v>
      </c>
      <c r="F11" s="2">
        <v>60</v>
      </c>
      <c r="G11" s="2">
        <f t="shared" si="0"/>
        <v>299.40000000000003</v>
      </c>
    </row>
    <row r="12" spans="1:12" x14ac:dyDescent="0.2">
      <c r="A12" s="13" t="s">
        <v>18</v>
      </c>
      <c r="B12" s="8" t="s">
        <v>13</v>
      </c>
      <c r="C12" s="8" t="s">
        <v>7</v>
      </c>
      <c r="D12" s="8" t="s">
        <v>8</v>
      </c>
      <c r="E12" s="2">
        <v>2.99</v>
      </c>
      <c r="F12" s="2">
        <v>90</v>
      </c>
      <c r="G12" s="2">
        <f t="shared" si="0"/>
        <v>269.10000000000002</v>
      </c>
    </row>
    <row r="13" spans="1:12" x14ac:dyDescent="0.2">
      <c r="A13" s="13" t="s">
        <v>18</v>
      </c>
      <c r="B13" s="8" t="s">
        <v>15</v>
      </c>
      <c r="C13" s="8" t="s">
        <v>5</v>
      </c>
      <c r="D13" s="8" t="s">
        <v>9</v>
      </c>
      <c r="E13" s="2">
        <v>4.99</v>
      </c>
      <c r="F13" s="2">
        <v>29</v>
      </c>
      <c r="G13" s="2">
        <f t="shared" si="0"/>
        <v>144.71</v>
      </c>
    </row>
    <row r="14" spans="1:12" x14ac:dyDescent="0.2">
      <c r="A14" s="13" t="s">
        <v>18</v>
      </c>
      <c r="B14" s="8" t="s">
        <v>15</v>
      </c>
      <c r="C14" s="8" t="s">
        <v>5</v>
      </c>
      <c r="D14" s="8" t="s">
        <v>9</v>
      </c>
      <c r="E14" s="2">
        <v>4.99</v>
      </c>
      <c r="F14" s="2">
        <v>81</v>
      </c>
      <c r="G14" s="2">
        <f t="shared" si="0"/>
        <v>404.19</v>
      </c>
    </row>
    <row r="15" spans="1:12" x14ac:dyDescent="0.2">
      <c r="A15" s="13" t="s">
        <v>18</v>
      </c>
      <c r="B15" s="8" t="s">
        <v>11</v>
      </c>
      <c r="C15" s="8" t="s">
        <v>5</v>
      </c>
      <c r="D15" s="8" t="s">
        <v>8</v>
      </c>
      <c r="E15" s="2">
        <v>2.99</v>
      </c>
      <c r="F15" s="2">
        <v>35</v>
      </c>
      <c r="G15" s="2">
        <f t="shared" si="0"/>
        <v>104.65</v>
      </c>
    </row>
    <row r="16" spans="1:12" x14ac:dyDescent="0.2">
      <c r="A16" s="13" t="s">
        <v>18</v>
      </c>
      <c r="B16" s="8" t="s">
        <v>13</v>
      </c>
      <c r="C16" s="8" t="s">
        <v>7</v>
      </c>
      <c r="D16" s="8" t="s">
        <v>8</v>
      </c>
      <c r="E16" s="2">
        <v>275</v>
      </c>
      <c r="F16" s="2">
        <v>2</v>
      </c>
      <c r="G16" s="2">
        <f t="shared" si="0"/>
        <v>550</v>
      </c>
    </row>
    <row r="17" spans="1:9" x14ac:dyDescent="0.2">
      <c r="A17" s="7"/>
      <c r="B17" s="8"/>
      <c r="C17" s="8"/>
      <c r="D17" s="8"/>
      <c r="E17" s="2"/>
      <c r="F17" s="2"/>
      <c r="G17" s="2"/>
    </row>
    <row r="18" spans="1:9" x14ac:dyDescent="0.2">
      <c r="A18" s="7" t="b">
        <f>A2=$K$2</f>
        <v>1</v>
      </c>
      <c r="B18" s="8" t="b">
        <f>B2=$I$2</f>
        <v>1</v>
      </c>
      <c r="C18" s="2"/>
      <c r="D18" s="8" t="b">
        <f>D2=$J$2</f>
        <v>1</v>
      </c>
      <c r="E18" s="8">
        <f t="shared" ref="E18:E32" si="1">A18*B18*D18</f>
        <v>1</v>
      </c>
      <c r="F18" s="17">
        <f>E18*F2</f>
        <v>95</v>
      </c>
      <c r="G18" s="15"/>
      <c r="H18" s="16"/>
      <c r="I18" s="16"/>
    </row>
    <row r="19" spans="1:9" x14ac:dyDescent="0.2">
      <c r="A19" s="7" t="b">
        <f t="shared" ref="A19:A32" si="2">A3=$K$2</f>
        <v>1</v>
      </c>
      <c r="B19" s="8" t="b">
        <f t="shared" ref="B19:B32" si="3">B3=$I$2</f>
        <v>1</v>
      </c>
      <c r="C19" s="8"/>
      <c r="D19" s="8" t="b">
        <f t="shared" ref="D19:D32" si="4">D3=$J$2</f>
        <v>0</v>
      </c>
      <c r="E19" s="8">
        <f t="shared" si="1"/>
        <v>0</v>
      </c>
      <c r="F19" s="17">
        <f t="shared" ref="F19:F32" si="5">E19*F3</f>
        <v>0</v>
      </c>
      <c r="G19" s="15"/>
      <c r="H19" s="16"/>
      <c r="I19" s="16"/>
    </row>
    <row r="20" spans="1:9" x14ac:dyDescent="0.2">
      <c r="A20" s="7" t="b">
        <f t="shared" si="2"/>
        <v>1</v>
      </c>
      <c r="B20" s="8" t="b">
        <f t="shared" si="3"/>
        <v>1</v>
      </c>
      <c r="C20" s="8"/>
      <c r="D20" s="8" t="b">
        <f t="shared" si="4"/>
        <v>1</v>
      </c>
      <c r="E20" s="8">
        <f t="shared" si="1"/>
        <v>1</v>
      </c>
      <c r="F20" s="17">
        <f t="shared" si="5"/>
        <v>36</v>
      </c>
      <c r="G20" s="15"/>
      <c r="H20" s="16"/>
      <c r="I20" s="16"/>
    </row>
    <row r="21" spans="1:9" x14ac:dyDescent="0.2">
      <c r="A21" s="7" t="b">
        <f t="shared" si="2"/>
        <v>1</v>
      </c>
      <c r="B21" s="8" t="b">
        <f t="shared" si="3"/>
        <v>0</v>
      </c>
      <c r="C21" s="8"/>
      <c r="D21" s="8" t="b">
        <f t="shared" si="4"/>
        <v>0</v>
      </c>
      <c r="E21" s="8">
        <f t="shared" si="1"/>
        <v>0</v>
      </c>
      <c r="F21" s="17">
        <f t="shared" si="5"/>
        <v>0</v>
      </c>
      <c r="G21" s="15"/>
      <c r="H21" s="16"/>
      <c r="I21" s="16"/>
    </row>
    <row r="22" spans="1:9" x14ac:dyDescent="0.2">
      <c r="A22" s="7" t="b">
        <f t="shared" si="2"/>
        <v>1</v>
      </c>
      <c r="B22" s="8" t="b">
        <f t="shared" si="3"/>
        <v>0</v>
      </c>
      <c r="C22" s="2"/>
      <c r="D22" s="8" t="b">
        <f t="shared" si="4"/>
        <v>1</v>
      </c>
      <c r="E22" s="8">
        <f t="shared" si="1"/>
        <v>0</v>
      </c>
      <c r="F22" s="17">
        <f t="shared" si="5"/>
        <v>0</v>
      </c>
      <c r="G22" s="15"/>
      <c r="H22" s="16"/>
      <c r="I22" s="16"/>
    </row>
    <row r="23" spans="1:9" x14ac:dyDescent="0.2">
      <c r="A23" s="7" t="b">
        <f t="shared" si="2"/>
        <v>1</v>
      </c>
      <c r="B23" s="8" t="b">
        <f t="shared" si="3"/>
        <v>1</v>
      </c>
      <c r="C23" s="8"/>
      <c r="D23" s="8" t="b">
        <f t="shared" si="4"/>
        <v>0</v>
      </c>
      <c r="E23" s="8">
        <f t="shared" si="1"/>
        <v>0</v>
      </c>
      <c r="F23" s="17">
        <f t="shared" si="5"/>
        <v>0</v>
      </c>
      <c r="G23" s="15"/>
      <c r="H23" s="16"/>
      <c r="I23" s="16"/>
    </row>
    <row r="24" spans="1:9" x14ac:dyDescent="0.2">
      <c r="A24" s="7" t="b">
        <f t="shared" si="2"/>
        <v>1</v>
      </c>
      <c r="B24" s="8" t="b">
        <f t="shared" si="3"/>
        <v>1</v>
      </c>
      <c r="C24" s="8"/>
      <c r="D24" s="8" t="b">
        <f t="shared" si="4"/>
        <v>1</v>
      </c>
      <c r="E24" s="8">
        <f t="shared" si="1"/>
        <v>1</v>
      </c>
      <c r="F24" s="17">
        <f t="shared" si="5"/>
        <v>75</v>
      </c>
      <c r="G24" s="15"/>
      <c r="H24" s="16"/>
      <c r="I24" s="16"/>
    </row>
    <row r="25" spans="1:9" x14ac:dyDescent="0.2">
      <c r="A25" s="7" t="b">
        <f t="shared" si="2"/>
        <v>1</v>
      </c>
      <c r="B25" s="8" t="b">
        <f t="shared" si="3"/>
        <v>1</v>
      </c>
      <c r="C25" s="8"/>
      <c r="D25" s="8" t="b">
        <f t="shared" si="4"/>
        <v>1</v>
      </c>
      <c r="E25" s="8">
        <f t="shared" si="1"/>
        <v>1</v>
      </c>
      <c r="F25" s="17">
        <f t="shared" si="5"/>
        <v>90</v>
      </c>
      <c r="G25" s="15"/>
      <c r="H25" s="16"/>
      <c r="I25" s="16"/>
    </row>
    <row r="26" spans="1:9" x14ac:dyDescent="0.2">
      <c r="A26" s="7" t="b">
        <f t="shared" si="2"/>
        <v>1</v>
      </c>
      <c r="B26" s="8" t="b">
        <f t="shared" si="3"/>
        <v>0</v>
      </c>
      <c r="C26" s="8"/>
      <c r="D26" s="8" t="b">
        <f t="shared" si="4"/>
        <v>1</v>
      </c>
      <c r="E26" s="8">
        <f t="shared" si="1"/>
        <v>0</v>
      </c>
      <c r="F26" s="17">
        <f t="shared" si="5"/>
        <v>0</v>
      </c>
      <c r="G26" s="15"/>
      <c r="H26" s="16"/>
      <c r="I26" s="16"/>
    </row>
    <row r="27" spans="1:9" x14ac:dyDescent="0.2">
      <c r="A27" s="7" t="b">
        <f t="shared" si="2"/>
        <v>1</v>
      </c>
      <c r="B27" s="8" t="b">
        <f t="shared" si="3"/>
        <v>1</v>
      </c>
      <c r="C27" s="8"/>
      <c r="D27" s="8" t="b">
        <f t="shared" si="4"/>
        <v>0</v>
      </c>
      <c r="E27" s="8">
        <f t="shared" si="1"/>
        <v>0</v>
      </c>
      <c r="F27" s="17">
        <f t="shared" si="5"/>
        <v>0</v>
      </c>
      <c r="G27" s="15"/>
      <c r="H27" s="16"/>
      <c r="I27" s="16"/>
    </row>
    <row r="28" spans="1:9" x14ac:dyDescent="0.2">
      <c r="A28" s="7" t="b">
        <f t="shared" si="2"/>
        <v>0</v>
      </c>
      <c r="B28" s="8" t="b">
        <f t="shared" si="3"/>
        <v>0</v>
      </c>
      <c r="C28" s="8"/>
      <c r="D28" s="8" t="b">
        <f t="shared" si="4"/>
        <v>1</v>
      </c>
      <c r="E28" s="2">
        <f t="shared" si="1"/>
        <v>0</v>
      </c>
      <c r="F28" s="1">
        <f t="shared" si="5"/>
        <v>0</v>
      </c>
      <c r="G28" s="2"/>
    </row>
    <row r="29" spans="1:9" x14ac:dyDescent="0.2">
      <c r="A29" s="7" t="b">
        <f t="shared" si="2"/>
        <v>0</v>
      </c>
      <c r="B29" s="8" t="b">
        <f t="shared" si="3"/>
        <v>0</v>
      </c>
      <c r="C29" s="8"/>
      <c r="D29" s="8" t="b">
        <f t="shared" si="4"/>
        <v>0</v>
      </c>
      <c r="E29" s="2">
        <f t="shared" si="1"/>
        <v>0</v>
      </c>
      <c r="F29" s="1">
        <f t="shared" si="5"/>
        <v>0</v>
      </c>
      <c r="G29" s="2"/>
    </row>
    <row r="30" spans="1:9" x14ac:dyDescent="0.2">
      <c r="A30" s="7" t="b">
        <f>A14=$K$2</f>
        <v>0</v>
      </c>
      <c r="B30" s="8" t="b">
        <f t="shared" si="3"/>
        <v>0</v>
      </c>
      <c r="C30" s="8"/>
      <c r="D30" s="8" t="b">
        <f t="shared" si="4"/>
        <v>0</v>
      </c>
      <c r="E30" s="2">
        <f t="shared" si="1"/>
        <v>0</v>
      </c>
      <c r="F30" s="1">
        <f t="shared" si="5"/>
        <v>0</v>
      </c>
      <c r="G30" s="2"/>
    </row>
    <row r="31" spans="1:9" x14ac:dyDescent="0.2">
      <c r="A31" s="7" t="b">
        <f t="shared" si="2"/>
        <v>0</v>
      </c>
      <c r="B31" s="8" t="b">
        <f t="shared" si="3"/>
        <v>1</v>
      </c>
      <c r="D31" s="8" t="b">
        <f t="shared" si="4"/>
        <v>1</v>
      </c>
      <c r="E31" s="2">
        <f t="shared" si="1"/>
        <v>0</v>
      </c>
      <c r="F31" s="1">
        <f t="shared" si="5"/>
        <v>0</v>
      </c>
    </row>
    <row r="32" spans="1:9" x14ac:dyDescent="0.2">
      <c r="A32" s="7" t="b">
        <f t="shared" si="2"/>
        <v>0</v>
      </c>
      <c r="B32" s="8" t="b">
        <f t="shared" si="3"/>
        <v>0</v>
      </c>
      <c r="D32" s="8" t="b">
        <f t="shared" si="4"/>
        <v>1</v>
      </c>
      <c r="E32" s="2">
        <f t="shared" si="1"/>
        <v>0</v>
      </c>
      <c r="F32" s="1">
        <f t="shared" si="5"/>
        <v>0</v>
      </c>
    </row>
    <row r="33" spans="1:6" x14ac:dyDescent="0.2">
      <c r="A33" s="7"/>
      <c r="F33" s="18">
        <f>SUM(F18:F32)</f>
        <v>296</v>
      </c>
    </row>
    <row r="34" spans="1:6" x14ac:dyDescent="0.2">
      <c r="A34" s="7"/>
    </row>
    <row r="35" spans="1:6" x14ac:dyDescent="0.2">
      <c r="A35" s="7"/>
    </row>
    <row r="36" spans="1:6" x14ac:dyDescent="0.2">
      <c r="A36" s="7"/>
    </row>
    <row r="37" spans="1:6" x14ac:dyDescent="0.2">
      <c r="A37" s="7"/>
    </row>
    <row r="38" spans="1:6" x14ac:dyDescent="0.2">
      <c r="A38" s="7"/>
    </row>
    <row r="39" spans="1:6" x14ac:dyDescent="0.2">
      <c r="A39" s="7"/>
    </row>
    <row r="40" spans="1:6" x14ac:dyDescent="0.2">
      <c r="A40" s="7"/>
    </row>
    <row r="41" spans="1:6" x14ac:dyDescent="0.2">
      <c r="A41" s="7"/>
    </row>
    <row r="42" spans="1:6" x14ac:dyDescent="0.2">
      <c r="A42" s="7"/>
    </row>
  </sheetData>
  <phoneticPr fontId="1" type="noConversion"/>
  <pageMargins left="0.75" right="0.75" top="1" bottom="1" header="0.5" footer="0.5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>Contextures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Изотов Сергей</dc:creator>
  <cp:lastModifiedBy>Serge 007</cp:lastModifiedBy>
  <dcterms:created xsi:type="dcterms:W3CDTF">2005-05-29T19:04:04Z</dcterms:created>
  <dcterms:modified xsi:type="dcterms:W3CDTF">2011-03-20T17:52:16Z</dcterms:modified>
</cp:coreProperties>
</file>