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9135" windowHeight="4545" activeTab="0"/>
  </bookViews>
  <sheets>
    <sheet name="Сотрудники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лл">'Сотрудники'!$D$3</definedName>
  </definedNames>
  <calcPr fullCalcOnLoad="1"/>
</workbook>
</file>

<file path=xl/sharedStrings.xml><?xml version="1.0" encoding="utf-8"?>
<sst xmlns="http://schemas.openxmlformats.org/spreadsheetml/2006/main" count="101" uniqueCount="76">
  <si>
    <t>Фамилия</t>
  </si>
  <si>
    <t>Должность</t>
  </si>
  <si>
    <t>Табельный номер</t>
  </si>
  <si>
    <t>Отдел</t>
  </si>
  <si>
    <t>Дата рождения</t>
  </si>
  <si>
    <t>Дата найма</t>
  </si>
  <si>
    <t>Образование</t>
  </si>
  <si>
    <t>IQ</t>
  </si>
  <si>
    <t>Антонина</t>
  </si>
  <si>
    <t>Мокроус</t>
  </si>
  <si>
    <t>Экспедитор</t>
  </si>
  <si>
    <t>122</t>
  </si>
  <si>
    <t>Маркетинг</t>
  </si>
  <si>
    <t>среднне специальное</t>
  </si>
  <si>
    <t>Ирина</t>
  </si>
  <si>
    <t>Петрулина</t>
  </si>
  <si>
    <t>Агент по продажам</t>
  </si>
  <si>
    <t>123</t>
  </si>
  <si>
    <t>Торговый</t>
  </si>
  <si>
    <t>среднее специальное</t>
  </si>
  <si>
    <t>Ольга</t>
  </si>
  <si>
    <t>Промышевич</t>
  </si>
  <si>
    <t>Вице-президент</t>
  </si>
  <si>
    <t>125</t>
  </si>
  <si>
    <t>высшее</t>
  </si>
  <si>
    <t>Ренат</t>
  </si>
  <si>
    <t>Яруллин</t>
  </si>
  <si>
    <t>190</t>
  </si>
  <si>
    <t>среднее</t>
  </si>
  <si>
    <t>Элла</t>
  </si>
  <si>
    <t>Комарь</t>
  </si>
  <si>
    <t>Администратор</t>
  </si>
  <si>
    <t>327</t>
  </si>
  <si>
    <t>Финансовый</t>
  </si>
  <si>
    <t>Александра</t>
  </si>
  <si>
    <t>Пыхтяев</t>
  </si>
  <si>
    <t>Управляющий</t>
  </si>
  <si>
    <t>328</t>
  </si>
  <si>
    <t>Сергей</t>
  </si>
  <si>
    <t>Седуков</t>
  </si>
  <si>
    <t>345</t>
  </si>
  <si>
    <t>Илья</t>
  </si>
  <si>
    <t>Теничев</t>
  </si>
  <si>
    <t>Художник</t>
  </si>
  <si>
    <t>456</t>
  </si>
  <si>
    <t>Василий</t>
  </si>
  <si>
    <t>Пронкин</t>
  </si>
  <si>
    <t>Агент по снабжению</t>
  </si>
  <si>
    <t>563</t>
  </si>
  <si>
    <t>Анна</t>
  </si>
  <si>
    <t>Ивчук</t>
  </si>
  <si>
    <t>567</t>
  </si>
  <si>
    <t>Антон</t>
  </si>
  <si>
    <t>Акулинин</t>
  </si>
  <si>
    <t>675</t>
  </si>
  <si>
    <t>Мария</t>
  </si>
  <si>
    <t>Броневицкая</t>
  </si>
  <si>
    <t>Финансовый директор</t>
  </si>
  <si>
    <t>782</t>
  </si>
  <si>
    <t>высшее, к.т.н.</t>
  </si>
  <si>
    <t>Рябинкин</t>
  </si>
  <si>
    <t>890</t>
  </si>
  <si>
    <t>Боярская</t>
  </si>
  <si>
    <t>имя</t>
  </si>
  <si>
    <t>Минимальный оклад по фирме</t>
  </si>
  <si>
    <t>Подоходный налог</t>
  </si>
  <si>
    <t>Пенсионные отчислени</t>
  </si>
  <si>
    <t>Курс $USA</t>
  </si>
  <si>
    <t>Курс EURO</t>
  </si>
  <si>
    <t>Результат тестирования</t>
  </si>
  <si>
    <t>феноменальный</t>
  </si>
  <si>
    <t>очень высокий</t>
  </si>
  <si>
    <t>низкий средний</t>
  </si>
  <si>
    <t>высокий</t>
  </si>
  <si>
    <t>высокий средний</t>
  </si>
  <si>
    <t>очень низкий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</si>
</sst>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8">
    <font>
      <sz val="9"/>
      <name val="Times New Roman Cyr"/>
      <family val="0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/>
      <protection/>
    </xf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2" applyNumberFormat="0" applyAlignment="0" applyProtection="0"/>
    <xf numFmtId="0" fontId="24" fillId="27" borderId="3" applyNumberFormat="0" applyAlignment="0" applyProtection="0"/>
    <xf numFmtId="0" fontId="2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8" borderId="8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1" xfId="53" applyFont="1" applyFill="1" applyBorder="1" applyAlignment="1">
      <alignment horizontal="left" wrapText="1"/>
      <protection/>
    </xf>
    <xf numFmtId="14" fontId="2" fillId="0" borderId="11" xfId="53" applyNumberFormat="1" applyFont="1" applyFill="1" applyBorder="1" applyAlignment="1">
      <alignment horizontal="right" wrapText="1"/>
      <protection/>
    </xf>
    <xf numFmtId="0" fontId="2" fillId="0" borderId="11" xfId="53" applyFont="1" applyFill="1" applyBorder="1" applyAlignment="1">
      <alignment horizontal="right" wrapText="1"/>
      <protection/>
    </xf>
    <xf numFmtId="0" fontId="3" fillId="2" borderId="1" xfId="53" applyFont="1" applyFill="1" applyBorder="1" applyAlignment="1">
      <alignment horizontal="center"/>
      <protection/>
    </xf>
    <xf numFmtId="9" fontId="0" fillId="0" borderId="0" xfId="0" applyNumberFormat="1" applyAlignment="1">
      <alignment/>
    </xf>
    <xf numFmtId="0" fontId="3" fillId="2" borderId="12" xfId="53" applyFont="1" applyFill="1" applyBorder="1" applyAlignment="1">
      <alignment horizontal="center" wrapText="1"/>
      <protection/>
    </xf>
    <xf numFmtId="0" fontId="0" fillId="0" borderId="0" xfId="0" applyNumberFormat="1" applyAlignment="1">
      <alignment/>
    </xf>
  </cellXfs>
  <cellStyles count="49">
    <cellStyle name="Normal" xfId="0"/>
    <cellStyle name=",jzhcrfz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0"/>
  <sheetViews>
    <sheetView tabSelected="1" zoomScalePageLayoutView="0" workbookViewId="0" topLeftCell="A1">
      <selection activeCell="O7" sqref="O7"/>
    </sheetView>
  </sheetViews>
  <sheetFormatPr defaultColWidth="9.00390625" defaultRowHeight="12"/>
  <cols>
    <col min="1" max="1" width="13.00390625" style="0" customWidth="1"/>
    <col min="2" max="2" width="14.125" style="0" customWidth="1"/>
    <col min="3" max="3" width="15.875" style="0" customWidth="1"/>
    <col min="5" max="5" width="15.375" style="0" customWidth="1"/>
    <col min="6" max="6" width="17.50390625" style="0" customWidth="1"/>
    <col min="7" max="7" width="13.375" style="0" bestFit="1" customWidth="1"/>
    <col min="8" max="8" width="15.50390625" style="0" customWidth="1"/>
    <col min="9" max="9" width="9.625" style="0" bestFit="1" customWidth="1"/>
    <col min="10" max="10" width="36.625" style="0" customWidth="1"/>
  </cols>
  <sheetData>
    <row r="2" spans="2:6" ht="12">
      <c r="B2" t="s">
        <v>64</v>
      </c>
      <c r="D2">
        <v>5000</v>
      </c>
      <c r="E2" t="s">
        <v>67</v>
      </c>
      <c r="F2">
        <v>36</v>
      </c>
    </row>
    <row r="3" spans="2:6" ht="12">
      <c r="B3" t="s">
        <v>65</v>
      </c>
      <c r="D3" s="5">
        <v>0.12</v>
      </c>
      <c r="E3" t="s">
        <v>68</v>
      </c>
      <c r="F3">
        <v>46.5</v>
      </c>
    </row>
    <row r="4" spans="2:4" ht="12">
      <c r="B4" t="s">
        <v>66</v>
      </c>
      <c r="D4" s="5">
        <v>0.01</v>
      </c>
    </row>
    <row r="5" ht="0.75" customHeight="1"/>
    <row r="6" spans="1:10" ht="15.75">
      <c r="A6" s="4" t="s">
        <v>63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6" t="s">
        <v>69</v>
      </c>
    </row>
    <row r="7" spans="1:11" ht="47.25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2">
        <v>24464</v>
      </c>
      <c r="G7" s="2">
        <v>31330</v>
      </c>
      <c r="H7" s="1" t="s">
        <v>13</v>
      </c>
      <c r="I7" s="3">
        <v>70</v>
      </c>
      <c r="J7" s="7" t="str">
        <f>LOOKUP(I7,$M$8:$M$14,$N$8:$N$13)</f>
        <v>очень низкий</v>
      </c>
      <c r="K7" t="str">
        <f>LOOKUP(I7,{0;80;90;100;110;130;140},{"очень низкий";"низкий средний";"низкий средний";"высокий средний";"высокий";"очень высокий"})</f>
        <v>очень низкий</v>
      </c>
    </row>
    <row r="8" spans="1:14" ht="47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2">
        <v>22109</v>
      </c>
      <c r="G8" s="2">
        <v>29323</v>
      </c>
      <c r="H8" s="1" t="s">
        <v>19</v>
      </c>
      <c r="I8" s="3">
        <v>100</v>
      </c>
      <c r="J8" s="7" t="str">
        <f aca="true" t="shared" si="0" ref="J8:J19">LOOKUP(I8,$M$8:$M$14,$N$8:$N$13)</f>
        <v>высокий средний</v>
      </c>
      <c r="K8" t="str">
        <f>LOOKUP(I8,{0;80;90;100;110;130;140},{"очень низкий";"низкий средний";"низкий средний";"высокий средний";"высокий";"очень высокий"})</f>
        <v>высокий средний</v>
      </c>
      <c r="M8">
        <v>0</v>
      </c>
      <c r="N8" t="s">
        <v>75</v>
      </c>
    </row>
    <row r="9" spans="1:14" ht="31.5">
      <c r="A9" s="1" t="s">
        <v>20</v>
      </c>
      <c r="B9" s="1" t="s">
        <v>21</v>
      </c>
      <c r="C9" s="1" t="s">
        <v>22</v>
      </c>
      <c r="D9" s="1" t="s">
        <v>23</v>
      </c>
      <c r="E9" s="1" t="s">
        <v>12</v>
      </c>
      <c r="F9" s="2">
        <v>22191</v>
      </c>
      <c r="G9" s="2">
        <v>31384</v>
      </c>
      <c r="H9" s="1" t="s">
        <v>24</v>
      </c>
      <c r="I9" s="3">
        <v>125</v>
      </c>
      <c r="J9" s="7" t="str">
        <f t="shared" si="0"/>
        <v>высокий</v>
      </c>
      <c r="K9" t="str">
        <f>LOOKUP(I9,{0;80;90;100;110;130;140},{"очень низкий";"низкий средний";"низкий средний";"высокий средний";"высокий";"очень высокий"})</f>
        <v>высокий</v>
      </c>
      <c r="M9">
        <v>80</v>
      </c>
      <c r="N9" t="s">
        <v>72</v>
      </c>
    </row>
    <row r="10" spans="1:14" ht="15.75">
      <c r="A10" s="1" t="s">
        <v>25</v>
      </c>
      <c r="B10" s="1" t="s">
        <v>26</v>
      </c>
      <c r="C10" s="1" t="s">
        <v>10</v>
      </c>
      <c r="D10" s="1" t="s">
        <v>27</v>
      </c>
      <c r="E10" s="1" t="s">
        <v>18</v>
      </c>
      <c r="F10" s="2">
        <v>29574</v>
      </c>
      <c r="G10" s="2">
        <v>32906</v>
      </c>
      <c r="H10" s="1" t="s">
        <v>28</v>
      </c>
      <c r="I10" s="3">
        <v>80</v>
      </c>
      <c r="J10" s="7" t="str">
        <f t="shared" si="0"/>
        <v>низкий средний</v>
      </c>
      <c r="K10" t="str">
        <f>LOOKUP(I10,{0;80;90;100;110;130;140},{"очень низкий";"низкий средний";"низкий средний";"высокий средний";"высокий";"очень высокий"})</f>
        <v>низкий средний</v>
      </c>
      <c r="M10">
        <v>90</v>
      </c>
      <c r="N10" t="s">
        <v>72</v>
      </c>
    </row>
    <row r="11" spans="1:14" ht="31.5">
      <c r="A11" s="1" t="s">
        <v>29</v>
      </c>
      <c r="B11" s="1" t="s">
        <v>30</v>
      </c>
      <c r="C11" s="1" t="s">
        <v>31</v>
      </c>
      <c r="D11" s="1" t="s">
        <v>32</v>
      </c>
      <c r="E11" s="1" t="s">
        <v>33</v>
      </c>
      <c r="F11" s="2">
        <v>22807</v>
      </c>
      <c r="G11" s="2">
        <v>29534</v>
      </c>
      <c r="H11" s="1" t="s">
        <v>24</v>
      </c>
      <c r="I11" s="3">
        <v>125</v>
      </c>
      <c r="J11" s="7" t="str">
        <f t="shared" si="0"/>
        <v>высокий</v>
      </c>
      <c r="K11" t="str">
        <f>LOOKUP(I11,{0;80;90;100;110;130;140},{"очень низкий";"низкий средний";"низкий средний";"высокий средний";"высокий";"очень высокий"})</f>
        <v>высокий</v>
      </c>
      <c r="M11">
        <v>100</v>
      </c>
      <c r="N11" t="s">
        <v>74</v>
      </c>
    </row>
    <row r="12" spans="1:14" ht="31.5">
      <c r="A12" s="1" t="s">
        <v>34</v>
      </c>
      <c r="B12" s="1" t="s">
        <v>35</v>
      </c>
      <c r="C12" s="1" t="s">
        <v>36</v>
      </c>
      <c r="D12" s="1" t="s">
        <v>37</v>
      </c>
      <c r="E12" s="1" t="s">
        <v>12</v>
      </c>
      <c r="F12" s="2">
        <v>23844</v>
      </c>
      <c r="G12" s="2">
        <v>33839</v>
      </c>
      <c r="H12" s="1" t="s">
        <v>24</v>
      </c>
      <c r="I12" s="3">
        <v>130</v>
      </c>
      <c r="J12" s="7" t="str">
        <f t="shared" si="0"/>
        <v>очень высокий</v>
      </c>
      <c r="K12" t="str">
        <f>LOOKUP(I12,{0;80;90;100;110;130;140},{"очень низкий";"низкий средний";"низкий средний";"высокий средний";"высокий";"очень высокий"})</f>
        <v>очень высокий</v>
      </c>
      <c r="M12">
        <v>110</v>
      </c>
      <c r="N12" t="s">
        <v>73</v>
      </c>
    </row>
    <row r="13" spans="1:14" ht="31.5">
      <c r="A13" s="1" t="s">
        <v>38</v>
      </c>
      <c r="B13" s="1" t="s">
        <v>39</v>
      </c>
      <c r="C13" s="1" t="s">
        <v>10</v>
      </c>
      <c r="D13" s="1" t="s">
        <v>40</v>
      </c>
      <c r="E13" s="1" t="s">
        <v>33</v>
      </c>
      <c r="F13" s="2">
        <v>27739</v>
      </c>
      <c r="G13" s="2">
        <v>29395</v>
      </c>
      <c r="H13" s="1" t="s">
        <v>28</v>
      </c>
      <c r="I13" s="3">
        <v>120</v>
      </c>
      <c r="J13" s="7" t="str">
        <f t="shared" si="0"/>
        <v>высокий</v>
      </c>
      <c r="K13" t="str">
        <f>LOOKUP(I13,{0;80;90;100;110;130;140},{"очень низкий";"низкий средний";"низкий средний";"высокий средний";"высокий";"очень высокий"})</f>
        <v>высокий</v>
      </c>
      <c r="M13">
        <v>130</v>
      </c>
      <c r="N13" t="s">
        <v>71</v>
      </c>
    </row>
    <row r="14" spans="1:14" ht="15.75">
      <c r="A14" s="1" t="s">
        <v>41</v>
      </c>
      <c r="B14" s="1" t="s">
        <v>42</v>
      </c>
      <c r="C14" s="1" t="s">
        <v>43</v>
      </c>
      <c r="D14" s="1" t="s">
        <v>44</v>
      </c>
      <c r="E14" s="1" t="s">
        <v>18</v>
      </c>
      <c r="F14" s="2">
        <v>25834</v>
      </c>
      <c r="G14" s="2">
        <v>32919</v>
      </c>
      <c r="H14" s="1" t="s">
        <v>24</v>
      </c>
      <c r="I14" s="3">
        <v>100</v>
      </c>
      <c r="J14" s="7" t="str">
        <f t="shared" si="0"/>
        <v>высокий средний</v>
      </c>
      <c r="K14" t="str">
        <f>LOOKUP(I14,{0;80;90;100;110;130;140},{"очень низкий";"низкий средний";"низкий средний";"высокий средний";"высокий";"очень высокий"})</f>
        <v>высокий средний</v>
      </c>
      <c r="M14">
        <v>140</v>
      </c>
      <c r="N14" t="s">
        <v>70</v>
      </c>
    </row>
    <row r="15" spans="1:11" ht="31.5">
      <c r="A15" s="1" t="s">
        <v>45</v>
      </c>
      <c r="B15" s="1" t="s">
        <v>46</v>
      </c>
      <c r="C15" s="1" t="s">
        <v>47</v>
      </c>
      <c r="D15" s="1" t="s">
        <v>48</v>
      </c>
      <c r="E15" s="1" t="s">
        <v>12</v>
      </c>
      <c r="F15" s="2">
        <v>23991</v>
      </c>
      <c r="G15" s="2">
        <v>30706</v>
      </c>
      <c r="H15" s="1" t="s">
        <v>28</v>
      </c>
      <c r="I15" s="3">
        <v>60</v>
      </c>
      <c r="J15" s="7" t="str">
        <f t="shared" si="0"/>
        <v>очень низкий</v>
      </c>
      <c r="K15" t="str">
        <f>LOOKUP(I15,{0;80;90;100;110;130;140},{"очень низкий";"низкий средний";"низкий средний";"высокий средний";"высокий";"очень высокий"})</f>
        <v>очень низкий</v>
      </c>
    </row>
    <row r="16" spans="1:11" ht="31.5">
      <c r="A16" s="1" t="s">
        <v>49</v>
      </c>
      <c r="B16" s="1" t="s">
        <v>50</v>
      </c>
      <c r="C16" s="1" t="s">
        <v>47</v>
      </c>
      <c r="D16" s="1" t="s">
        <v>51</v>
      </c>
      <c r="E16" s="1" t="s">
        <v>12</v>
      </c>
      <c r="F16" s="2">
        <v>29575</v>
      </c>
      <c r="G16" s="2">
        <v>36293</v>
      </c>
      <c r="H16" s="1" t="s">
        <v>28</v>
      </c>
      <c r="I16" s="3">
        <v>85</v>
      </c>
      <c r="J16" s="7" t="str">
        <f t="shared" si="0"/>
        <v>низкий средний</v>
      </c>
      <c r="K16" t="str">
        <f>LOOKUP(I16,{0;80;90;100;110;130;140},{"очень низкий";"низкий средний";"низкий средний";"высокий средний";"высокий";"очень высокий"})</f>
        <v>низкий средний</v>
      </c>
    </row>
    <row r="17" spans="1:11" ht="47.25">
      <c r="A17" s="1" t="s">
        <v>52</v>
      </c>
      <c r="B17" s="1" t="s">
        <v>53</v>
      </c>
      <c r="C17" s="1" t="s">
        <v>16</v>
      </c>
      <c r="D17" s="1" t="s">
        <v>54</v>
      </c>
      <c r="E17" s="1" t="s">
        <v>12</v>
      </c>
      <c r="F17" s="2">
        <v>25683</v>
      </c>
      <c r="G17" s="2">
        <v>34986</v>
      </c>
      <c r="H17" s="1" t="s">
        <v>19</v>
      </c>
      <c r="I17" s="3">
        <v>120</v>
      </c>
      <c r="J17" s="7" t="str">
        <f t="shared" si="0"/>
        <v>высокий</v>
      </c>
      <c r="K17" t="str">
        <f>LOOKUP(I17,{0;80;90;100;110;130;140},{"очень низкий";"низкий средний";"низкий средний";"высокий средний";"высокий";"очень высокий"})</f>
        <v>высокий</v>
      </c>
    </row>
    <row r="18" spans="1:11" ht="31.5">
      <c r="A18" s="1" t="s">
        <v>55</v>
      </c>
      <c r="B18" s="1" t="s">
        <v>56</v>
      </c>
      <c r="C18" s="1" t="s">
        <v>57</v>
      </c>
      <c r="D18" s="1" t="s">
        <v>58</v>
      </c>
      <c r="E18" s="1" t="s">
        <v>33</v>
      </c>
      <c r="F18" s="2">
        <v>21978</v>
      </c>
      <c r="G18" s="2">
        <v>31175</v>
      </c>
      <c r="H18" s="1" t="s">
        <v>59</v>
      </c>
      <c r="I18" s="3">
        <v>130</v>
      </c>
      <c r="J18" s="7" t="str">
        <f t="shared" si="0"/>
        <v>очень высокий</v>
      </c>
      <c r="K18" t="str">
        <f>LOOKUP(I18,{0;80;90;100;110;130;140},{"очень низкий";"низкий средний";"низкий средний";"высокий средний";"высокий";"очень высокий"})</f>
        <v>очень высокий</v>
      </c>
    </row>
    <row r="19" spans="1:11" ht="15.75">
      <c r="A19" s="1" t="s">
        <v>41</v>
      </c>
      <c r="B19" s="1" t="s">
        <v>60</v>
      </c>
      <c r="C19" s="1" t="s">
        <v>10</v>
      </c>
      <c r="D19" s="1" t="s">
        <v>61</v>
      </c>
      <c r="E19" s="1" t="s">
        <v>18</v>
      </c>
      <c r="F19" s="2">
        <v>23994</v>
      </c>
      <c r="G19" s="2">
        <v>34186</v>
      </c>
      <c r="H19" s="1" t="s">
        <v>28</v>
      </c>
      <c r="I19" s="3">
        <v>95</v>
      </c>
      <c r="J19" s="7" t="str">
        <f t="shared" si="0"/>
        <v>низкий средний</v>
      </c>
      <c r="K19" t="str">
        <f>LOOKUP(I19,{0;80;90;100;110;130;140},{"очень низкий";"низкий средний";"низкий средний";"высокий средний";"высокий";"очень высокий"})</f>
        <v>низкий средний</v>
      </c>
    </row>
    <row r="100" ht="12">
      <c r="Z100" t="s">
        <v>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Ягодкина Т.В.</Manager>
  <Company>ИББ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ТР-Excel</dc:title>
  <dc:subject>Формулы и функции</dc:subject>
  <dc:creator>Боярская</dc:creator>
  <cp:keywords>ИБС-11-10</cp:keywords>
  <dc:description>Боярская</dc:description>
  <cp:lastModifiedBy>Гусев Александр Валентинович</cp:lastModifiedBy>
  <dcterms:created xsi:type="dcterms:W3CDTF">2004-05-01T19:42:04Z</dcterms:created>
  <dcterms:modified xsi:type="dcterms:W3CDTF">2012-04-17T06:28:58Z</dcterms:modified>
  <cp:category/>
  <cp:version/>
  <cp:contentType/>
  <cp:contentStatus/>
</cp:coreProperties>
</file>