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3" i="1" l="1"/>
  <c r="T2" i="1" l="1"/>
  <c r="T3" i="1" s="1" a="1"/>
  <c r="T3" i="1" s="1"/>
  <c r="S3" i="1" l="1" a="1"/>
  <c r="S3" i="1" s="1"/>
  <c r="U3" i="1" a="1"/>
  <c r="U3" i="1" s="1"/>
  <c r="X3" i="1" a="1"/>
  <c r="X3" i="1" s="1"/>
  <c r="L3" i="1" a="1"/>
  <c r="L3" i="1" s="1"/>
  <c r="W3" i="1" a="1"/>
  <c r="W3" i="1" s="1"/>
  <c r="Z3" i="1" a="1"/>
  <c r="Z3" i="1" s="1"/>
  <c r="V3" i="1" a="1"/>
  <c r="V3" i="1" s="1"/>
  <c r="J3" i="1" a="1"/>
  <c r="J3" i="1" s="1"/>
  <c r="Y3" i="1" a="1"/>
  <c r="Y3" i="1" s="1"/>
  <c r="M3" i="1" a="1"/>
  <c r="M3" i="1" s="1"/>
  <c r="K3" i="1" a="1"/>
  <c r="K3" i="1" s="1"/>
  <c r="S4" i="1" a="1"/>
  <c r="S4" i="1" s="1"/>
  <c r="T4" i="1" a="1"/>
  <c r="T4" i="1" s="1"/>
  <c r="U4" i="1" a="1"/>
  <c r="U4" i="1" s="1"/>
  <c r="V4" i="1" a="1"/>
  <c r="V4" i="1" s="1"/>
  <c r="W4" i="1" a="1"/>
  <c r="W4" i="1" s="1"/>
  <c r="X4" i="1" a="1"/>
  <c r="X4" i="1" s="1"/>
  <c r="Y4" i="1" a="1"/>
  <c r="Y4" i="1" s="1"/>
  <c r="Z4" i="1" a="1"/>
  <c r="Z4" i="1" s="1"/>
  <c r="H4" i="1" a="1"/>
  <c r="H4" i="1" s="1"/>
  <c r="I4" i="1" a="1"/>
  <c r="I4" i="1" s="1"/>
  <c r="J4" i="1" a="1"/>
  <c r="J4" i="1" s="1"/>
  <c r="K4" i="1" a="1"/>
  <c r="K4" i="1" s="1"/>
  <c r="L4" i="1" a="1"/>
  <c r="L4" i="1" s="1"/>
  <c r="M4" i="1" a="1"/>
  <c r="M4" i="1" s="1"/>
  <c r="Q4" i="1" a="1"/>
  <c r="Q4" i="1" s="1"/>
  <c r="R4" i="1" a="1"/>
  <c r="R4" i="1" s="1"/>
</calcChain>
</file>

<file path=xl/sharedStrings.xml><?xml version="1.0" encoding="utf-8"?>
<sst xmlns="http://schemas.openxmlformats.org/spreadsheetml/2006/main" count="48" uniqueCount="34">
  <si>
    <t>а</t>
  </si>
  <si>
    <t>б</t>
  </si>
  <si>
    <t>в</t>
  </si>
  <si>
    <t>г</t>
  </si>
  <si>
    <t>апва</t>
  </si>
  <si>
    <t>вапкп</t>
  </si>
  <si>
    <t>ств</t>
  </si>
  <si>
    <t>ыуа</t>
  </si>
  <si>
    <t>ота</t>
  </si>
  <si>
    <t>ыва</t>
  </si>
  <si>
    <t>ртат</t>
  </si>
  <si>
    <t>нер</t>
  </si>
  <si>
    <t>234-7</t>
  </si>
  <si>
    <t>37-9</t>
  </si>
  <si>
    <t>890-14</t>
  </si>
  <si>
    <t>568-11</t>
  </si>
  <si>
    <t>890-12</t>
  </si>
  <si>
    <t>78-12</t>
  </si>
  <si>
    <t>18\16</t>
  </si>
  <si>
    <t>12\89</t>
  </si>
  <si>
    <t>8\89</t>
  </si>
  <si>
    <t>12\789</t>
  </si>
  <si>
    <t xml:space="preserve">1. Смотрим значение ячейки G3 в Лист2!H12:K12, спускаемся по столбцу таблицы на непустые ячейки (J17,J21,J23,J25), </t>
  </si>
  <si>
    <t>3. Ищем значение из G3 в Лист3!N14:Q14</t>
  </si>
  <si>
    <t>6. Если результат равен H2, заносим в H3 cоответствующее значение из Лист3!J19:J27</t>
  </si>
  <si>
    <t>7. Размножаем формулу по вертикали и горизонтали</t>
  </si>
  <si>
    <t>2. Ищем значения из п.1.2 в Лист3!J19:J27</t>
  </si>
  <si>
    <t>4. Ищем ячейки на пересечении строк и столбца, найденных в п.2 и п.3 (17, 9)</t>
  </si>
  <si>
    <t>кен</t>
  </si>
  <si>
    <t>ол</t>
  </si>
  <si>
    <t>пар</t>
  </si>
  <si>
    <t>уке</t>
  </si>
  <si>
    <t xml:space="preserve">1.2 поворачиваем влево к столбцу F. Если значения в нём &gt;0,94 (произвольное число), идём ещё левее до столбца D </t>
  </si>
  <si>
    <t>5. Вычетаем из 19 (произвольное число) значения, найденные в п.4 (2,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</si>
</sst>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1" fillId="0" borderId="0" xfId="0" applyFont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3" borderId="1" xfId="0" applyFill="1" applyBorder="1"/>
    <xf numFmtId="0" fontId="0" fillId="3" borderId="0" xfId="0" applyFill="1"/>
    <xf numFmtId="0" fontId="0" fillId="3" borderId="3" xfId="0" applyFill="1" applyBorder="1"/>
    <xf numFmtId="0" fontId="0" fillId="4" borderId="1" xfId="0" applyFill="1" applyBorder="1"/>
    <xf numFmtId="0" fontId="0" fillId="4" borderId="0" xfId="0" applyFill="1"/>
    <xf numFmtId="0" fontId="0" fillId="5" borderId="0" xfId="0" applyFill="1"/>
    <xf numFmtId="0" fontId="0" fillId="0" borderId="0" xfId="0" applyFill="1"/>
    <xf numFmtId="0" fontId="1" fillId="0" borderId="0" xfId="0" applyFont="1" applyFill="1"/>
    <xf numFmtId="1" fontId="0" fillId="0" borderId="1" xfId="0" applyNumberFormat="1" applyBorder="1"/>
    <xf numFmtId="16" fontId="0" fillId="0" borderId="0" xfId="0" applyNumberFormat="1" applyFill="1"/>
    <xf numFmtId="17" fontId="0" fillId="3" borderId="1" xfId="0" applyNumberFormat="1" applyFill="1" applyBorder="1"/>
    <xf numFmtId="0" fontId="0" fillId="6" borderId="0" xfId="0" applyFill="1"/>
    <xf numFmtId="0" fontId="0" fillId="7" borderId="0" xfId="0" applyFill="1"/>
    <xf numFmtId="0" fontId="0" fillId="7" borderId="1" xfId="0" applyFill="1" applyBorder="1"/>
    <xf numFmtId="0" fontId="1" fillId="6" borderId="0" xfId="0" applyFont="1" applyFill="1"/>
    <xf numFmtId="0" fontId="0" fillId="2" borderId="3" xfId="0" applyFill="1" applyBorder="1"/>
    <xf numFmtId="0" fontId="0" fillId="8" borderId="0" xfId="0" applyFill="1"/>
    <xf numFmtId="1" fontId="0" fillId="8" borderId="1" xfId="0" applyNumberFormat="1" applyFill="1" applyBorder="1"/>
    <xf numFmtId="1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Z31"/>
  <sheetViews>
    <sheetView tabSelected="1" workbookViewId="0">
      <selection activeCell="I18" sqref="I18"/>
    </sheetView>
  </sheetViews>
  <sheetFormatPr defaultRowHeight="15" x14ac:dyDescent="0.25"/>
  <sheetData>
    <row r="2" spans="6:26" x14ac:dyDescent="0.25">
      <c r="G2" s="2"/>
      <c r="H2" s="11">
        <v>1</v>
      </c>
      <c r="I2" s="3">
        <v>2</v>
      </c>
      <c r="J2" s="3">
        <v>3</v>
      </c>
      <c r="K2" s="3">
        <v>4</v>
      </c>
      <c r="L2" s="3">
        <v>5</v>
      </c>
      <c r="M2" s="3">
        <v>6</v>
      </c>
      <c r="N2" s="3">
        <v>7</v>
      </c>
      <c r="O2" s="3">
        <v>8</v>
      </c>
      <c r="P2" s="3"/>
      <c r="Q2" s="3">
        <v>10</v>
      </c>
      <c r="R2" s="3">
        <v>11</v>
      </c>
      <c r="S2" s="3">
        <v>12</v>
      </c>
      <c r="T2" s="3" t="str">
        <f>IF(E2="","")</f>
        <v/>
      </c>
      <c r="U2" s="3">
        <v>14</v>
      </c>
      <c r="V2" s="3">
        <v>15</v>
      </c>
      <c r="W2" s="3">
        <v>16</v>
      </c>
      <c r="X2" s="3">
        <v>17</v>
      </c>
      <c r="Y2" s="3">
        <v>18</v>
      </c>
      <c r="Z2" s="3">
        <v>19</v>
      </c>
    </row>
    <row r="3" spans="6:26" x14ac:dyDescent="0.25">
      <c r="G3" s="8" t="s">
        <v>2</v>
      </c>
      <c r="H3" s="3" t="str">
        <f ca="1">IFERROR(IF(OFFSET(INDEX(Лист2!$D$17:$D$25,SMALL(IF(MAX($H$2:$Z$2)-LEFTB(INDEX(Лист2!$H$17:$K$25,,MATCH($G3,Лист2!$H$12:$K$12,))&amp;MAX($H$2:$Z$2)+1&amp;"\",SEARCH("\",INDEX(Лист2!$H$17:$K$25,,MATCH($G3,Лист2!$H$12:$K$12,))&amp;MAX($H$2:$Z$2)+1&amp;"\")-1)=H$2,ROW(H$1:H$9)),ROW(H1))),0,2,1,1)&gt;0.94,INDEX(Лист2!$D$17:$D$25,SMALL(IF(MAX($H$2:$Z$2)-LEFTB(INDEX(Лист2!$H$17:$K$25,,MATCH($G3,Лист2!$H$12:$K$12,))&amp;MAX($H$2:$Z$2)+1&amp;"\",SEARCH("\",INDEX(Лист2!$H$17:$K$25,,MATCH($G3,Лист2!$H$12:$K$12,))&amp;MAX($H$2:$Z$2)+1&amp;"\")-1)=H$2,ROW(H$1:H$9)),ROW(H1))),""),"")</f>
        <v/>
      </c>
      <c r="I3" s="3" t="s">
        <v>28</v>
      </c>
      <c r="J3" s="3" t="str">
        <f t="array" ref="J3">IFERROR(INDEX(Лист2!$D$17:$D$25,SMALL(IF(MAX($H$2:$Z$2)-LEFTB(INDEX(Лист2!$H$17:$K$25,,MATCH($G3,Лист2!$H$12:$K$12,))&amp;MAX($H$2:$Z$2)+1&amp;"\",SEARCH("\",INDEX(Лист2!$H$17:$K$25,,MATCH($G3,Лист2!$H$12:$K$12,))&amp;MAX($H$2:$Z$2)+1&amp;"\")-1)=J$2,ROW(J$1:J$9)),ROW(J1))),"")</f>
        <v/>
      </c>
      <c r="K3" s="3" t="str">
        <f t="array" ref="K3">IFERROR(INDEX(Лист2!$D$17:$D$25,SMALL(IF(MAX($H$2:$Z$2)-LEFTB(INDEX(Лист2!$H$17:$K$25,,MATCH($G3,Лист2!$H$12:$K$12,))&amp;MAX($H$2:$Z$2)+1&amp;"\",SEARCH("\",INDEX(Лист2!$H$17:$K$25,,MATCH($G3,Лист2!$H$12:$K$12,))&amp;MAX($H$2:$Z$2)+1&amp;"\")-1)=K$2,ROW(K$1:K$9)),ROW(K1))),"")</f>
        <v/>
      </c>
      <c r="L3" s="3" t="str">
        <f t="array" ref="L3">IFERROR(INDEX(Лист2!$D$17:$D$25,SMALL(IF(MAX($H$2:$Z$2)-LEFTB(INDEX(Лист2!$H$17:$K$25,,MATCH($G3,Лист2!$H$12:$K$12,))&amp;MAX($H$2:$Z$2)+1&amp;"\",SEARCH("\",INDEX(Лист2!$H$17:$K$25,,MATCH($G3,Лист2!$H$12:$K$12,))&amp;MAX($H$2:$Z$2)+1&amp;"\")-1)=L$2,ROW(L$1:L$9)),ROW(L1))),"")</f>
        <v/>
      </c>
      <c r="M3" s="3" t="str">
        <f t="array" ref="M3">IFERROR(INDEX(Лист2!$D$17:$D$25,SMALL(IF(MAX($H$2:$Z$2)-LEFTB(INDEX(Лист2!$H$17:$K$25,,MATCH($G3,Лист2!$H$12:$K$12,))&amp;MAX($H$2:$Z$2)+1&amp;"\",SEARCH("\",INDEX(Лист2!$H$17:$K$25,,MATCH($G3,Лист2!$H$12:$K$12,))&amp;MAX($H$2:$Z$2)+1&amp;"\")-1)=M$2,ROW(M$1:M$9)),ROW(M1))),"")</f>
        <v/>
      </c>
      <c r="N3" s="3"/>
      <c r="O3" s="3"/>
      <c r="P3" s="3"/>
      <c r="Q3" s="3" t="s">
        <v>29</v>
      </c>
      <c r="R3" s="3"/>
      <c r="S3" s="3" t="str">
        <f t="array" ref="S3">IFERROR(INDEX(Лист2!$D$17:$D$25,SMALL(IF(MAX($H$2:$Z$2)-LEFTB(INDEX(Лист2!$H$17:$K$25,,MATCH($G3,Лист2!$H$12:$K$12,))&amp;MAX($H$2:$Z$2)+1&amp;"\",SEARCH("\",INDEX(Лист2!$H$17:$K$25,,MATCH($G3,Лист2!$H$12:$K$12,))&amp;MAX($H$2:$Z$2)+1&amp;"\")-1)=S$2,ROW(S$1:S$9)),ROW(S1))),"")</f>
        <v/>
      </c>
      <c r="T3" s="3" t="str">
        <f t="array" ref="T3">IFERROR(INDEX(Лист2!$D$17:$D$25,SMALL(IF(MAX($H$2:$Z$2)-LEFTB(INDEX(Лист2!$H$17:$K$25,,MATCH($G3,Лист2!$H$12:$K$12,))&amp;MAX($H$2:$Z$2)+1&amp;"\",SEARCH("\",INDEX(Лист2!$H$17:$K$25,,MATCH($G3,Лист2!$H$12:$K$12,))&amp;MAX($H$2:$Z$2)+1&amp;"\")-1)=T$2,ROW(T$1:T$9)),ROW(T1))),"")</f>
        <v/>
      </c>
      <c r="U3" s="3" t="str">
        <f t="array" ref="U3">IFERROR(INDEX(Лист2!$D$17:$D$25,SMALL(IF(MAX($H$2:$Z$2)-LEFTB(INDEX(Лист2!$H$17:$K$25,,MATCH($G3,Лист2!$H$12:$K$12,))&amp;MAX($H$2:$Z$2)+1&amp;"\",SEARCH("\",INDEX(Лист2!$H$17:$K$25,,MATCH($G3,Лист2!$H$12:$K$12,))&amp;MAX($H$2:$Z$2)+1&amp;"\")-1)=U$2,ROW(U$1:U$9)),ROW(U1))),"")</f>
        <v/>
      </c>
      <c r="V3" s="3" t="str">
        <f t="array" ref="V3">IFERROR(INDEX(Лист2!$D$17:$D$25,SMALL(IF(MAX($H$2:$Z$2)-LEFTB(INDEX(Лист2!$H$17:$K$25,,MATCH($G3,Лист2!$H$12:$K$12,))&amp;MAX($H$2:$Z$2)+1&amp;"\",SEARCH("\",INDEX(Лист2!$H$17:$K$25,,MATCH($G3,Лист2!$H$12:$K$12,))&amp;MAX($H$2:$Z$2)+1&amp;"\")-1)=V$2,ROW(V$1:V$9)),ROW(V1))),"")</f>
        <v/>
      </c>
      <c r="W3" s="3" t="str">
        <f t="array" ref="W3">IFERROR(INDEX(Лист2!$D$17:$D$25,SMALL(IF(MAX($H$2:$Z$2)-LEFTB(INDEX(Лист2!$H$17:$K$25,,MATCH($G3,Лист2!$H$12:$K$12,))&amp;MAX($H$2:$Z$2)+1&amp;"\",SEARCH("\",INDEX(Лист2!$H$17:$K$25,,MATCH($G3,Лист2!$H$12:$K$12,))&amp;MAX($H$2:$Z$2)+1&amp;"\")-1)=W$2,ROW(W$1:W$9)),ROW(W1))),"")</f>
        <v/>
      </c>
      <c r="X3" s="3" t="str">
        <f t="array" ref="X3">IFERROR(INDEX(Лист2!$D$17:$D$25,SMALL(IF(MAX($H$2:$Z$2)-LEFTB(INDEX(Лист2!$H$17:$K$25,,MATCH($G3,Лист2!$H$12:$K$12,))&amp;MAX($H$2:$Z$2)+1&amp;"\",SEARCH("\",INDEX(Лист2!$H$17:$K$25,,MATCH($G3,Лист2!$H$12:$K$12,))&amp;MAX($H$2:$Z$2)+1&amp;"\")-1)=X$2,ROW(X$1:X$9)),ROW(X1))),"")</f>
        <v/>
      </c>
      <c r="Y3" s="3" t="str">
        <f t="array" ref="Y3">IFERROR(INDEX(Лист2!$D$17:$D$25,SMALL(IF(MAX($H$2:$Z$2)-LEFTB(INDEX(Лист2!$H$17:$K$25,,MATCH($G3,Лист2!$H$12:$K$12,))&amp;MAX($H$2:$Z$2)+1&amp;"\",SEARCH("\",INDEX(Лист2!$H$17:$K$25,,MATCH($G3,Лист2!$H$12:$K$12,))&amp;MAX($H$2:$Z$2)+1&amp;"\")-1)=Y$2,ROW(Y$1:Y$9)),ROW(Y1))),"")</f>
        <v/>
      </c>
      <c r="Z3" s="3" t="str">
        <f t="array" ref="Z3">IFERROR(INDEX(Лист2!$D$17:$D$25,SMALL(IF(MAX($H$2:$Z$2)-LEFTB(INDEX(Лист2!$H$17:$K$25,,MATCH($G3,Лист2!$H$12:$K$12,))&amp;MAX($H$2:$Z$2)+1&amp;"\",SEARCH("\",INDEX(Лист2!$H$17:$K$25,,MATCH($G3,Лист2!$H$12:$K$12,))&amp;MAX($H$2:$Z$2)+1&amp;"\")-1)=Z$2,ROW(Z$1:Z$9)),ROW(Z1))),"")</f>
        <v/>
      </c>
    </row>
    <row r="4" spans="6:26" x14ac:dyDescent="0.25">
      <c r="G4" s="8" t="s">
        <v>2</v>
      </c>
      <c r="H4" s="3" t="str">
        <f t="array" ref="H4">IFERROR(INDEX(Лист2!$D$17:$D$25,SMALL(IF(MAX($H$2:$Z$2)-LEFTB(INDEX(Лист2!$H$17:$K$25,,MATCH($G4,Лист2!$H$12:$K$12,))&amp;MAX($H$2:$Z$2)&amp;"\",SEARCH("\",INDEX(Лист2!$H$17:$K$25,,MATCH($G4,Лист2!$H$12:$K$12,))&amp;MAX($H$2:$Z$2)&amp;"\")-1)=H$2,ROW(H$1:H$9)),ROW(H2))),"")</f>
        <v/>
      </c>
      <c r="I4" s="3" t="str">
        <f t="array" ref="I4">IFERROR(INDEX(Лист2!$D$17:$D$25,SMALL(IF(MAX($H$2:$Z$2)-LEFTB(INDEX(Лист2!$H$17:$K$25,,MATCH($G4,Лист2!$H$12:$K$12,))&amp;MAX($H$2:$Z$2)&amp;"\",SEARCH("\",INDEX(Лист2!$H$17:$K$25,,MATCH($G4,Лист2!$H$12:$K$12,))&amp;MAX($H$2:$Z$2)&amp;"\")-1)=I$2,ROW(I$1:I$9)),ROW(I2))),"")</f>
        <v/>
      </c>
      <c r="J4" s="3" t="str">
        <f t="array" ref="J4">IFERROR(INDEX(Лист2!$D$17:$D$25,SMALL(IF(MAX($H$2:$Z$2)-LEFTB(INDEX(Лист2!$H$17:$K$25,,MATCH($G4,Лист2!$H$12:$K$12,))&amp;MAX($H$2:$Z$2)&amp;"\",SEARCH("\",INDEX(Лист2!$H$17:$K$25,,MATCH($G4,Лист2!$H$12:$K$12,))&amp;MAX($H$2:$Z$2)&amp;"\")-1)=J$2,ROW(J$1:J$9)),ROW(J2))),"")</f>
        <v/>
      </c>
      <c r="K4" s="3" t="str">
        <f t="array" ref="K4">IFERROR(INDEX(Лист2!$D$17:$D$25,SMALL(IF(MAX($H$2:$Z$2)-LEFTB(INDEX(Лист2!$H$17:$K$25,,MATCH($G4,Лист2!$H$12:$K$12,))&amp;MAX($H$2:$Z$2)&amp;"\",SEARCH("\",INDEX(Лист2!$H$17:$K$25,,MATCH($G4,Лист2!$H$12:$K$12,))&amp;MAX($H$2:$Z$2)&amp;"\")-1)=K$2,ROW(K$1:K$9)),ROW(K2))),"")</f>
        <v/>
      </c>
      <c r="L4" s="3" t="str">
        <f t="array" ref="L4">IFERROR(INDEX(Лист2!$D$17:$D$25,SMALL(IF(MAX($H$2:$Z$2)-LEFTB(INDEX(Лист2!$H$17:$K$25,,MATCH($G4,Лист2!$H$12:$K$12,))&amp;MAX($H$2:$Z$2)&amp;"\",SEARCH("\",INDEX(Лист2!$H$17:$K$25,,MATCH($G4,Лист2!$H$12:$K$12,))&amp;MAX($H$2:$Z$2)&amp;"\")-1)=L$2,ROW(L$1:L$9)),ROW(L2))),"")</f>
        <v/>
      </c>
      <c r="M4" s="3" t="str">
        <f t="array" ref="M4">IFERROR(INDEX(Лист2!$D$17:$D$25,SMALL(IF(MAX($H$2:$Z$2)-LEFTB(INDEX(Лист2!$H$17:$K$25,,MATCH($G4,Лист2!$H$12:$K$12,))&amp;MAX($H$2:$Z$2)&amp;"\",SEARCH("\",INDEX(Лист2!$H$17:$K$25,,MATCH($G4,Лист2!$H$12:$K$12,))&amp;MAX($H$2:$Z$2)&amp;"\")-1)=M$2,ROW(M$1:M$9)),ROW(M2))),"")</f>
        <v/>
      </c>
      <c r="N4" s="3"/>
      <c r="O4" s="3"/>
      <c r="P4" s="3"/>
      <c r="Q4" s="3" t="str">
        <f t="array" ref="Q4">IFERROR(INDEX(Лист2!$D$17:$D$25,SMALL(IF(MAX($H$2:$Z$2)-LEFTB(INDEX(Лист2!$H$17:$K$25,,MATCH($G4,Лист2!$H$12:$K$12,))&amp;MAX($H$2:$Z$2)&amp;"\",SEARCH("\",INDEX(Лист2!$H$17:$K$25,,MATCH($G4,Лист2!$H$12:$K$12,))&amp;MAX($H$2:$Z$2)&amp;"\")-1)=Q$2,ROW(Q$1:Q$9)),ROW(Q2))),"")</f>
        <v/>
      </c>
      <c r="R4" s="3" t="str">
        <f t="array" ref="R4">IFERROR(INDEX(Лист2!$D$17:$D$25,SMALL(IF(MAX($H$2:$Z$2)-LEFTB(INDEX(Лист2!$H$17:$K$25,,MATCH($G4,Лист2!$H$12:$K$12,))&amp;MAX($H$2:$Z$2)&amp;"\",SEARCH("\",INDEX(Лист2!$H$17:$K$25,,MATCH($G4,Лист2!$H$12:$K$12,))&amp;MAX($H$2:$Z$2)&amp;"\")-1)=R$2,ROW(R$1:R$9)),ROW(R2))),"")</f>
        <v/>
      </c>
      <c r="S4" s="3" t="str">
        <f t="array" ref="S4">IFERROR(INDEX(Лист2!$D$17:$D$25,SMALL(IF(MAX($H$2:$Z$2)-LEFTB(INDEX(Лист2!$H$17:$K$25,,MATCH($G4,Лист2!$H$12:$K$12,))&amp;MAX($H$2:$Z$2)&amp;"\",SEARCH("\",INDEX(Лист2!$H$17:$K$25,,MATCH($G4,Лист2!$H$12:$K$12,))&amp;MAX($H$2:$Z$2)&amp;"\")-1)=S$2,ROW(S$1:S$9)),ROW(S2))),"")</f>
        <v/>
      </c>
      <c r="T4" s="3" t="str">
        <f t="array" ref="T4">IFERROR(INDEX(Лист2!$D$17:$D$25,SMALL(IF(MAX($H$2:$Z$2)-LEFTB(INDEX(Лист2!$H$17:$K$25,,MATCH($G4,Лист2!$H$12:$K$12,))&amp;MAX($H$2:$Z$2)&amp;"\",SEARCH("\",INDEX(Лист2!$H$17:$K$25,,MATCH($G4,Лист2!$H$12:$K$12,))&amp;MAX($H$2:$Z$2)&amp;"\")-1)=T$2,ROW(T$1:T$9)),ROW(T2))),"")</f>
        <v/>
      </c>
      <c r="U4" s="3" t="str">
        <f t="array" ref="U4">IFERROR(INDEX(Лист2!$D$17:$D$25,SMALL(IF(MAX($H$2:$Z$2)-LEFTB(INDEX(Лист2!$H$17:$K$25,,MATCH($G4,Лист2!$H$12:$K$12,))&amp;MAX($H$2:$Z$2)&amp;"\",SEARCH("\",INDEX(Лист2!$H$17:$K$25,,MATCH($G4,Лист2!$H$12:$K$12,))&amp;MAX($H$2:$Z$2)&amp;"\")-1)=U$2,ROW(U$1:U$9)),ROW(U2))),"")</f>
        <v/>
      </c>
      <c r="V4" s="3" t="str">
        <f t="array" ref="V4">IFERROR(INDEX(Лист2!$D$17:$D$25,SMALL(IF(MAX($H$2:$Z$2)-LEFTB(INDEX(Лист2!$H$17:$K$25,,MATCH($G4,Лист2!$H$12:$K$12,))&amp;MAX($H$2:$Z$2)&amp;"\",SEARCH("\",INDEX(Лист2!$H$17:$K$25,,MATCH($G4,Лист2!$H$12:$K$12,))&amp;MAX($H$2:$Z$2)&amp;"\")-1)=V$2,ROW(V$1:V$9)),ROW(V2))),"")</f>
        <v/>
      </c>
      <c r="W4" s="3" t="str">
        <f t="array" ref="W4">IFERROR(INDEX(Лист2!$D$17:$D$25,SMALL(IF(MAX($H$2:$Z$2)-LEFTB(INDEX(Лист2!$H$17:$K$25,,MATCH($G4,Лист2!$H$12:$K$12,))&amp;MAX($H$2:$Z$2)&amp;"\",SEARCH("\",INDEX(Лист2!$H$17:$K$25,,MATCH($G4,Лист2!$H$12:$K$12,))&amp;MAX($H$2:$Z$2)&amp;"\")-1)=W$2,ROW(W$1:W$9)),ROW(W2))),"")</f>
        <v/>
      </c>
      <c r="X4" s="3" t="str">
        <f t="array" ref="X4">IFERROR(INDEX(Лист2!$D$17:$D$25,SMALL(IF(MAX($H$2:$Z$2)-LEFTB(INDEX(Лист2!$H$17:$K$25,,MATCH($G4,Лист2!$H$12:$K$12,))&amp;MAX($H$2:$Z$2)&amp;"\",SEARCH("\",INDEX(Лист2!$H$17:$K$25,,MATCH($G4,Лист2!$H$12:$K$12,))&amp;MAX($H$2:$Z$2)&amp;"\")-1)=X$2,ROW(X$1:X$9)),ROW(X2))),"")</f>
        <v/>
      </c>
      <c r="Y4" s="3" t="str">
        <f t="array" ref="Y4">IFERROR(INDEX(Лист2!$D$17:$D$25,SMALL(IF(MAX($H$2:$Z$2)-LEFTB(INDEX(Лист2!$H$17:$K$25,,MATCH($G4,Лист2!$H$12:$K$12,))&amp;MAX($H$2:$Z$2)&amp;"\",SEARCH("\",INDEX(Лист2!$H$17:$K$25,,MATCH($G4,Лист2!$H$12:$K$12,))&amp;MAX($H$2:$Z$2)&amp;"\")-1)=Y$2,ROW(Y$1:Y$9)),ROW(Y2))),"")</f>
        <v/>
      </c>
      <c r="Z4" s="3" t="str">
        <f t="array" ref="Z4">IFERROR(INDEX(Лист2!$D$17:$D$25,SMALL(IF(MAX($H$2:$Z$2)-LEFTB(INDEX(Лист2!$H$17:$K$25,,MATCH($G4,Лист2!$H$12:$K$12,))&amp;MAX($H$2:$Z$2)&amp;"\",SEARCH("\",INDEX(Лист2!$H$17:$K$25,,MATCH($G4,Лист2!$H$12:$K$12,))&amp;MAX($H$2:$Z$2)&amp;"\")-1)=Z$2,ROW(Z$1:Z$9)),ROW(Z2))),"")</f>
        <v/>
      </c>
    </row>
    <row r="9" spans="6:26" x14ac:dyDescent="0.25">
      <c r="F9" s="14"/>
      <c r="G9" s="15"/>
      <c r="H9" s="14"/>
      <c r="I9" s="14"/>
    </row>
    <row r="10" spans="6:26" x14ac:dyDescent="0.25">
      <c r="F10" s="14"/>
      <c r="G10" s="15"/>
      <c r="H10" s="14"/>
      <c r="I10" s="14"/>
    </row>
    <row r="11" spans="6:26" x14ac:dyDescent="0.25">
      <c r="F11" s="14"/>
      <c r="G11" s="15"/>
      <c r="H11" s="14"/>
      <c r="I11" s="14"/>
    </row>
    <row r="12" spans="6:26" x14ac:dyDescent="0.25">
      <c r="F12" s="14"/>
      <c r="G12" s="15"/>
      <c r="H12" s="9"/>
      <c r="I12" s="4" t="s">
        <v>22</v>
      </c>
    </row>
    <row r="13" spans="6:26" x14ac:dyDescent="0.25">
      <c r="F13" s="14"/>
      <c r="G13" s="22"/>
      <c r="H13" s="20"/>
      <c r="I13" s="17" t="s">
        <v>32</v>
      </c>
    </row>
    <row r="14" spans="6:26" x14ac:dyDescent="0.25">
      <c r="F14" s="14"/>
      <c r="G14" s="15"/>
      <c r="H14" s="13"/>
      <c r="I14" t="s">
        <v>26</v>
      </c>
    </row>
    <row r="15" spans="6:26" x14ac:dyDescent="0.25">
      <c r="F15" s="14"/>
      <c r="G15" s="15"/>
      <c r="H15" s="1"/>
      <c r="I15" t="s">
        <v>23</v>
      </c>
    </row>
    <row r="16" spans="6:26" x14ac:dyDescent="0.25">
      <c r="F16" s="14"/>
      <c r="G16" s="15"/>
      <c r="H16" s="24"/>
      <c r="I16" t="s">
        <v>27</v>
      </c>
    </row>
    <row r="17" spans="6:9" x14ac:dyDescent="0.25">
      <c r="F17" s="14"/>
      <c r="G17" s="14"/>
      <c r="I17" s="4" t="s">
        <v>33</v>
      </c>
    </row>
    <row r="18" spans="6:9" x14ac:dyDescent="0.25">
      <c r="F18" s="14"/>
      <c r="G18" s="14"/>
      <c r="H18" s="12"/>
      <c r="I18" s="4" t="s">
        <v>24</v>
      </c>
    </row>
    <row r="19" spans="6:9" x14ac:dyDescent="0.25">
      <c r="F19" s="14"/>
      <c r="G19" s="14"/>
      <c r="I19" s="4" t="s">
        <v>25</v>
      </c>
    </row>
    <row r="20" spans="6:9" x14ac:dyDescent="0.25">
      <c r="F20" s="14"/>
      <c r="G20" s="14"/>
    </row>
    <row r="21" spans="6:9" x14ac:dyDescent="0.25">
      <c r="F21" s="14"/>
      <c r="G21" s="14"/>
    </row>
    <row r="22" spans="6:9" x14ac:dyDescent="0.25">
      <c r="F22" s="14"/>
      <c r="G22" s="14"/>
      <c r="H22" s="14"/>
      <c r="I22" s="14"/>
    </row>
    <row r="23" spans="6:9" x14ac:dyDescent="0.25">
      <c r="F23" s="14"/>
      <c r="G23" s="14"/>
      <c r="H23" s="14"/>
      <c r="I23" s="15"/>
    </row>
    <row r="24" spans="6:9" x14ac:dyDescent="0.25">
      <c r="F24" s="14"/>
      <c r="G24" s="14"/>
      <c r="H24" s="14"/>
      <c r="I24" s="15"/>
    </row>
    <row r="25" spans="6:9" x14ac:dyDescent="0.25">
      <c r="F25" s="14"/>
      <c r="G25" s="14"/>
      <c r="H25" s="14"/>
      <c r="I25" s="15"/>
    </row>
    <row r="26" spans="6:9" x14ac:dyDescent="0.25">
      <c r="F26" s="14"/>
      <c r="G26" s="14"/>
      <c r="H26" s="14"/>
      <c r="I26" s="15"/>
    </row>
    <row r="27" spans="6:9" x14ac:dyDescent="0.25">
      <c r="F27" s="14"/>
      <c r="G27" s="14"/>
      <c r="H27" s="14"/>
      <c r="I27" s="15"/>
    </row>
    <row r="31" spans="6:9" x14ac:dyDescent="0.25">
      <c r="I31" s="4"/>
    </row>
  </sheetData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K25"/>
  <sheetViews>
    <sheetView workbookViewId="0">
      <selection activeCell="D17" sqref="D17"/>
    </sheetView>
  </sheetViews>
  <sheetFormatPr defaultRowHeight="15" x14ac:dyDescent="0.25"/>
  <sheetData>
    <row r="11" spans="8:11" ht="15.75" thickBot="1" x14ac:dyDescent="0.3"/>
    <row r="12" spans="8:11" ht="15.75" thickBot="1" x14ac:dyDescent="0.3">
      <c r="H12" s="5" t="s">
        <v>0</v>
      </c>
      <c r="I12" s="6" t="s">
        <v>1</v>
      </c>
      <c r="J12" s="10" t="s">
        <v>2</v>
      </c>
      <c r="K12" s="7" t="s">
        <v>3</v>
      </c>
    </row>
    <row r="17" spans="4:11" x14ac:dyDescent="0.25">
      <c r="D17" s="21" t="s">
        <v>4</v>
      </c>
      <c r="F17" s="19">
        <v>0.96</v>
      </c>
      <c r="H17" s="2" t="s">
        <v>13</v>
      </c>
      <c r="I17" s="2"/>
      <c r="J17" s="8" t="s">
        <v>18</v>
      </c>
      <c r="K17" s="2"/>
    </row>
    <row r="18" spans="4:11" x14ac:dyDescent="0.25">
      <c r="D18" s="2" t="s">
        <v>5</v>
      </c>
      <c r="F18">
        <v>0.87</v>
      </c>
      <c r="H18" s="2"/>
      <c r="I18" s="2" t="s">
        <v>12</v>
      </c>
      <c r="J18" s="3"/>
      <c r="K18" s="2"/>
    </row>
    <row r="19" spans="4:11" x14ac:dyDescent="0.25">
      <c r="D19" s="2" t="s">
        <v>6</v>
      </c>
      <c r="F19">
        <v>0.45</v>
      </c>
      <c r="H19" s="2"/>
      <c r="I19" s="2"/>
      <c r="J19" s="3"/>
      <c r="K19" s="2" t="s">
        <v>17</v>
      </c>
    </row>
    <row r="20" spans="4:11" x14ac:dyDescent="0.25">
      <c r="D20" s="2" t="s">
        <v>7</v>
      </c>
      <c r="F20">
        <v>0.56000000000000005</v>
      </c>
      <c r="H20" s="2"/>
      <c r="I20" s="2">
        <v>10</v>
      </c>
      <c r="J20" s="3"/>
      <c r="K20" s="2"/>
    </row>
    <row r="21" spans="4:11" x14ac:dyDescent="0.25">
      <c r="D21" s="3" t="s">
        <v>8</v>
      </c>
      <c r="F21" s="19">
        <v>0.87</v>
      </c>
      <c r="H21" s="2"/>
      <c r="I21" s="2"/>
      <c r="J21" s="18" t="s">
        <v>19</v>
      </c>
      <c r="K21" s="2" t="s">
        <v>14</v>
      </c>
    </row>
    <row r="22" spans="4:11" x14ac:dyDescent="0.25">
      <c r="D22" s="3" t="s">
        <v>9</v>
      </c>
      <c r="F22">
        <v>0.45</v>
      </c>
      <c r="H22" s="2"/>
      <c r="I22" s="2" t="s">
        <v>15</v>
      </c>
      <c r="J22" s="3"/>
      <c r="K22" s="2"/>
    </row>
    <row r="23" spans="4:11" x14ac:dyDescent="0.25">
      <c r="D23" s="3" t="s">
        <v>10</v>
      </c>
      <c r="F23" s="19">
        <v>0.84</v>
      </c>
      <c r="H23" s="2"/>
      <c r="I23" s="2"/>
      <c r="J23" s="8" t="s">
        <v>20</v>
      </c>
      <c r="K23" s="2"/>
    </row>
    <row r="24" spans="4:11" x14ac:dyDescent="0.25">
      <c r="D24" s="2" t="s">
        <v>5</v>
      </c>
      <c r="F24">
        <v>0.39</v>
      </c>
      <c r="H24" s="2"/>
      <c r="I24" s="2"/>
      <c r="J24" s="3"/>
      <c r="K24" s="2"/>
    </row>
    <row r="25" spans="4:11" x14ac:dyDescent="0.25">
      <c r="D25" s="21" t="s">
        <v>11</v>
      </c>
      <c r="F25" s="19">
        <v>0.98</v>
      </c>
      <c r="H25" s="2" t="s">
        <v>16</v>
      </c>
      <c r="I25" s="2"/>
      <c r="J25" s="18" t="s">
        <v>21</v>
      </c>
      <c r="K2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3:Q27"/>
  <sheetViews>
    <sheetView workbookViewId="0">
      <selection activeCell="R22" sqref="R22"/>
    </sheetView>
  </sheetViews>
  <sheetFormatPr defaultRowHeight="15" x14ac:dyDescent="0.25"/>
  <sheetData>
    <row r="13" spans="14:17" ht="15.75" thickBot="1" x14ac:dyDescent="0.3"/>
    <row r="14" spans="14:17" ht="15.75" thickBot="1" x14ac:dyDescent="0.3">
      <c r="N14" s="5" t="s">
        <v>0</v>
      </c>
      <c r="O14" s="6" t="s">
        <v>1</v>
      </c>
      <c r="P14" s="23" t="s">
        <v>2</v>
      </c>
      <c r="Q14" s="7" t="s">
        <v>3</v>
      </c>
    </row>
    <row r="19" spans="10:17" x14ac:dyDescent="0.25">
      <c r="J19" s="11" t="s">
        <v>28</v>
      </c>
      <c r="N19" s="16">
        <v>4</v>
      </c>
      <c r="O19" s="16"/>
      <c r="P19" s="25">
        <v>17</v>
      </c>
      <c r="Q19" s="16"/>
    </row>
    <row r="20" spans="10:17" x14ac:dyDescent="0.25">
      <c r="J20" s="2" t="s">
        <v>5</v>
      </c>
      <c r="N20" s="16"/>
      <c r="O20" s="16">
        <v>13</v>
      </c>
      <c r="P20" s="26"/>
      <c r="Q20" s="16"/>
    </row>
    <row r="21" spans="10:17" x14ac:dyDescent="0.25">
      <c r="J21" s="2" t="s">
        <v>6</v>
      </c>
      <c r="N21" s="16"/>
      <c r="O21" s="16"/>
      <c r="P21" s="26"/>
      <c r="Q21" s="16">
        <v>5</v>
      </c>
    </row>
    <row r="22" spans="10:17" x14ac:dyDescent="0.25">
      <c r="J22" s="2" t="s">
        <v>31</v>
      </c>
      <c r="N22" s="16"/>
      <c r="O22" s="16">
        <v>10</v>
      </c>
      <c r="P22" s="26"/>
      <c r="Q22" s="16"/>
    </row>
    <row r="23" spans="10:17" x14ac:dyDescent="0.25">
      <c r="J23" s="3" t="s">
        <v>8</v>
      </c>
      <c r="N23" s="16"/>
      <c r="O23" s="16"/>
      <c r="P23" s="26">
        <v>12</v>
      </c>
      <c r="Q23" s="16">
        <v>3</v>
      </c>
    </row>
    <row r="24" spans="10:17" x14ac:dyDescent="0.25">
      <c r="J24" s="3" t="s">
        <v>30</v>
      </c>
      <c r="N24" s="16"/>
      <c r="O24" s="16">
        <v>12</v>
      </c>
      <c r="P24" s="26"/>
      <c r="Q24" s="16"/>
    </row>
    <row r="25" spans="10:17" x14ac:dyDescent="0.25">
      <c r="J25" s="3" t="s">
        <v>10</v>
      </c>
      <c r="N25" s="16"/>
      <c r="O25" s="16"/>
      <c r="P25" s="26">
        <v>8</v>
      </c>
      <c r="Q25" s="16"/>
    </row>
    <row r="26" spans="10:17" x14ac:dyDescent="0.25">
      <c r="J26" s="2" t="s">
        <v>5</v>
      </c>
      <c r="N26" s="16"/>
      <c r="O26" s="16"/>
      <c r="P26" s="26"/>
      <c r="Q26" s="16"/>
    </row>
    <row r="27" spans="10:17" x14ac:dyDescent="0.25">
      <c r="J27" s="11" t="s">
        <v>29</v>
      </c>
      <c r="N27" s="16">
        <v>3</v>
      </c>
      <c r="O27" s="16"/>
      <c r="P27" s="25">
        <v>9</v>
      </c>
      <c r="Q27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</dc:creator>
  <cp:lastModifiedBy>dfp</cp:lastModifiedBy>
  <dcterms:created xsi:type="dcterms:W3CDTF">2014-03-27T15:50:38Z</dcterms:created>
  <dcterms:modified xsi:type="dcterms:W3CDTF">2014-04-08T07:11:56Z</dcterms:modified>
</cp:coreProperties>
</file>