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345" windowWidth="15120" windowHeight="7770" tabRatio="759"/>
  </bookViews>
  <sheets>
    <sheet name="ШРП-2015" sheetId="1" r:id="rId1"/>
    <sheet name="Лист3" sheetId="3" r:id="rId2"/>
    <sheet name="Справочник" sheetId="2" r:id="rId3"/>
  </sheets>
  <definedNames>
    <definedName name="_xlnm._FilterDatabase" localSheetId="2" hidden="1">Справочник!$A$14:$X$20</definedName>
    <definedName name="_xlnm._FilterDatabase" localSheetId="0" hidden="1">'ШРП-2015'!$A$5:$BI$6</definedName>
    <definedName name="ПАТ">Справочник!$A$27:$A$50</definedName>
    <definedName name="Рвх">Справочник!$C$19:$C$24</definedName>
    <definedName name="Рвх1">Справочник!$A$55:$A$152</definedName>
    <definedName name="Рег">Справочник!$B$55:$B$152</definedName>
    <definedName name="Тип_ШРП">Справочник!$A$19:$A$24</definedName>
    <definedName name="Тип1">Справочник!$G$20:$G$26</definedName>
    <definedName name="Тип2">Справочник!$H$20:$H$26</definedName>
    <definedName name="Тип3">Справочник!$I$20:$I$26</definedName>
    <definedName name="Тип4">Справочник!$J$20:$J$26</definedName>
    <definedName name="Тип5">Справочник!$K$20:$K$26</definedName>
    <definedName name="Тип6">Справочник!$L$20:$L$26</definedName>
  </definedNames>
  <calcPr calcId="125725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K15"/>
  <c r="K16"/>
  <c r="K17"/>
  <c r="K18"/>
  <c r="K19"/>
  <c r="K20"/>
  <c r="K21"/>
  <c r="K22"/>
  <c r="K6"/>
  <c r="Q6" l="1"/>
</calcChain>
</file>

<file path=xl/sharedStrings.xml><?xml version="1.0" encoding="utf-8"?>
<sst xmlns="http://schemas.openxmlformats.org/spreadsheetml/2006/main" count="276" uniqueCount="123">
  <si>
    <t>Тип</t>
  </si>
  <si>
    <t>Регулятор</t>
  </si>
  <si>
    <t>Кіль-сть</t>
  </si>
  <si>
    <t>Забезпечення</t>
  </si>
  <si>
    <t>План</t>
  </si>
  <si>
    <t>Факт</t>
  </si>
  <si>
    <t>Зав.№</t>
  </si>
  <si>
    <t>Філтр</t>
  </si>
  <si>
    <t>Ду</t>
  </si>
  <si>
    <t>Підтвердження замовлення</t>
  </si>
  <si>
    <t>Адреса</t>
  </si>
  <si>
    <t>Виробник</t>
  </si>
  <si>
    <t>Назва</t>
  </si>
  <si>
    <t>Термін</t>
  </si>
  <si>
    <t>Маркування</t>
  </si>
  <si>
    <t>Фото</t>
  </si>
  <si>
    <t>Кран</t>
  </si>
  <si>
    <t>Замовник</t>
  </si>
  <si>
    <t>Ф</t>
  </si>
  <si>
    <t>Ѵ</t>
  </si>
  <si>
    <t>-</t>
  </si>
  <si>
    <t>Европрилад</t>
  </si>
  <si>
    <t xml:space="preserve">Немирівський р-н, смт. Брацлав вул. З.Космодемянської </t>
  </si>
  <si>
    <t>Ду25</t>
  </si>
  <si>
    <t>Ду32</t>
  </si>
  <si>
    <t>Ду50</t>
  </si>
  <si>
    <t>Ду65</t>
  </si>
  <si>
    <t>Ду80</t>
  </si>
  <si>
    <t>Ду100</t>
  </si>
  <si>
    <t>Ду125</t>
  </si>
  <si>
    <t>Ду150</t>
  </si>
  <si>
    <t>Сума</t>
  </si>
  <si>
    <t>Марка</t>
  </si>
  <si>
    <t>ЗСК</t>
  </si>
  <si>
    <t>№ пр. УК</t>
  </si>
  <si>
    <t>Сума відхил</t>
  </si>
  <si>
    <t>min</t>
  </si>
  <si>
    <t>max</t>
  </si>
  <si>
    <t>Рвх bar</t>
  </si>
  <si>
    <t>Рвих mbar</t>
  </si>
  <si>
    <r>
      <t>Q м</t>
    </r>
    <r>
      <rPr>
        <b/>
        <sz val="11"/>
        <color theme="1"/>
        <rFont val="Calibri"/>
        <family val="2"/>
        <charset val="204"/>
      </rPr>
      <t>³</t>
    </r>
    <r>
      <rPr>
        <b/>
        <sz val="11"/>
        <color theme="1"/>
        <rFont val="Times New Roman"/>
        <family val="1"/>
        <charset val="204"/>
      </rPr>
      <t>/Н</t>
    </r>
  </si>
  <si>
    <t>B/249</t>
  </si>
  <si>
    <t>Регуляторы</t>
  </si>
  <si>
    <t>Фильтры</t>
  </si>
  <si>
    <t>Клапаны</t>
  </si>
  <si>
    <t>Тип ШРП</t>
  </si>
  <si>
    <t>Расход</t>
  </si>
  <si>
    <t>до 50</t>
  </si>
  <si>
    <t>до 150</t>
  </si>
  <si>
    <t>до 350</t>
  </si>
  <si>
    <t>до 500</t>
  </si>
  <si>
    <t>до 800</t>
  </si>
  <si>
    <t>до 1200</t>
  </si>
  <si>
    <t>Рвх min bar</t>
  </si>
  <si>
    <t>ПАТы</t>
  </si>
  <si>
    <t>Вінницягаз</t>
  </si>
  <si>
    <t>Волиньгаз</t>
  </si>
  <si>
    <t>Дніпрогаз</t>
  </si>
  <si>
    <t>Дніпропетровськгаз</t>
  </si>
  <si>
    <t>Житомиргаз</t>
  </si>
  <si>
    <t>Закарпатгаз</t>
  </si>
  <si>
    <t>Запоріжгаз</t>
  </si>
  <si>
    <t>І.-Франківськгаз</t>
  </si>
  <si>
    <t>Київоблгаз</t>
  </si>
  <si>
    <t>Криворіжгаз</t>
  </si>
  <si>
    <t>Луганськгаз</t>
  </si>
  <si>
    <t>Львівгаз</t>
  </si>
  <si>
    <t>Миколаївгаз</t>
  </si>
  <si>
    <t>Рівнегаз</t>
  </si>
  <si>
    <t>Сумигаз</t>
  </si>
  <si>
    <t>Сестопольгаз</t>
  </si>
  <si>
    <t>Тисмениця</t>
  </si>
  <si>
    <t>Харківгаз</t>
  </si>
  <si>
    <t>Харківміськгаз</t>
  </si>
  <si>
    <t>Чернівцігаз</t>
  </si>
  <si>
    <t>Чернігівгаз</t>
  </si>
  <si>
    <t>Донецькміськгаз</t>
  </si>
  <si>
    <t>Кримгаз</t>
  </si>
  <si>
    <t>Хмельницькгаз</t>
  </si>
  <si>
    <t>Tartarini</t>
  </si>
  <si>
    <t>Samgas</t>
  </si>
  <si>
    <t>R/72</t>
  </si>
  <si>
    <t>DKR 70</t>
  </si>
  <si>
    <t>IPR-B 250</t>
  </si>
  <si>
    <t>MBN/40</t>
  </si>
  <si>
    <t>IPR-B 300 DN40</t>
  </si>
  <si>
    <t>MBN/50</t>
  </si>
  <si>
    <t>IPR-B 600 DN40</t>
  </si>
  <si>
    <t>MBN/65</t>
  </si>
  <si>
    <t>Знач</t>
  </si>
  <si>
    <t>ФСГ-25-1,6/L-03</t>
  </si>
  <si>
    <t>ФСГ-50-1,6/L-04</t>
  </si>
  <si>
    <t>ФСГ-65-1,6/L-04</t>
  </si>
  <si>
    <t>ФСГ-80-1,6/L-04</t>
  </si>
  <si>
    <t>ФСГ-100-1,6/L-04</t>
  </si>
  <si>
    <t>25/L-03</t>
  </si>
  <si>
    <t>50/L-04</t>
  </si>
  <si>
    <t>65/L-04</t>
  </si>
  <si>
    <t>80/L-04</t>
  </si>
  <si>
    <t>100/L-04</t>
  </si>
  <si>
    <t>КЗВ-25</t>
  </si>
  <si>
    <t>КЗВ-50</t>
  </si>
  <si>
    <t>Краны Ду</t>
  </si>
  <si>
    <t>IPR-B 75</t>
  </si>
  <si>
    <t>РДНК-400М</t>
  </si>
  <si>
    <t>РДНК-1000</t>
  </si>
  <si>
    <t>РДНК-50/400</t>
  </si>
  <si>
    <t>РДНК-50/1000</t>
  </si>
  <si>
    <t>А/149</t>
  </si>
  <si>
    <t>РДГ-50Н/30</t>
  </si>
  <si>
    <t>Тип1</t>
  </si>
  <si>
    <t>Тип2</t>
  </si>
  <si>
    <t>Тип3</t>
  </si>
  <si>
    <t>Тип4</t>
  </si>
  <si>
    <t>Тип5</t>
  </si>
  <si>
    <t>Тип6</t>
  </si>
  <si>
    <t>РДГ-50Н/35</t>
  </si>
  <si>
    <t>РДГ-50Н/45</t>
  </si>
  <si>
    <t>РДГ-80Н</t>
  </si>
  <si>
    <t>Рвх</t>
  </si>
  <si>
    <t>Рег</t>
  </si>
  <si>
    <t>Q</t>
  </si>
  <si>
    <t>Типы</t>
  </si>
</sst>
</file>

<file path=xl/styles.xml><?xml version="1.0" encoding="utf-8"?>
<styleSheet xmlns="http://schemas.openxmlformats.org/spreadsheetml/2006/main">
  <numFmts count="1">
    <numFmt numFmtId="164" formatCode="#,##0.00_₴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164" fontId="1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J22"/>
  <sheetViews>
    <sheetView tabSelected="1" zoomScale="75" zoomScaleNormal="75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K6" sqref="K6:K22"/>
    </sheetView>
  </sheetViews>
  <sheetFormatPr defaultRowHeight="15"/>
  <cols>
    <col min="1" max="1" width="6.28515625" style="1" customWidth="1"/>
    <col min="2" max="2" width="13.5703125" style="1" customWidth="1"/>
    <col min="3" max="3" width="7" style="1" customWidth="1"/>
    <col min="4" max="4" width="31.28515625" style="1" customWidth="1"/>
    <col min="5" max="5" width="12.42578125" style="1" customWidth="1"/>
    <col min="6" max="6" width="13.7109375" style="1" customWidth="1"/>
    <col min="7" max="7" width="10.140625" style="1" customWidth="1"/>
    <col min="8" max="9" width="15.28515625" style="1" customWidth="1"/>
    <col min="10" max="10" width="10.7109375" style="1" customWidth="1"/>
    <col min="11" max="11" width="25" style="1" customWidth="1"/>
    <col min="12" max="12" width="13.42578125" style="1" customWidth="1"/>
    <col min="13" max="13" width="6.140625" style="1" customWidth="1"/>
    <col min="14" max="17" width="9.140625" style="1"/>
    <col min="18" max="18" width="5.42578125" style="1" customWidth="1"/>
    <col min="19" max="22" width="9.140625" style="1"/>
    <col min="23" max="23" width="10.140625" style="1" customWidth="1"/>
    <col min="24" max="26" width="7.42578125" style="1" customWidth="1"/>
    <col min="27" max="28" width="9.140625" style="1"/>
    <col min="29" max="52" width="7.140625" style="1" customWidth="1"/>
    <col min="53" max="54" width="9.140625" style="1"/>
    <col min="55" max="55" width="12.5703125" style="1" customWidth="1"/>
    <col min="56" max="57" width="9.140625" style="1"/>
    <col min="58" max="58" width="10.7109375" style="1" customWidth="1"/>
    <col min="59" max="60" width="9.140625" style="1"/>
    <col min="61" max="61" width="4.28515625" style="1" customWidth="1"/>
    <col min="62" max="16384" width="9.140625" style="1"/>
  </cols>
  <sheetData>
    <row r="2" spans="1:62" ht="15" customHeight="1">
      <c r="A2" s="35" t="s">
        <v>34</v>
      </c>
      <c r="B2" s="35" t="s">
        <v>17</v>
      </c>
      <c r="C2" s="35" t="s">
        <v>0</v>
      </c>
      <c r="D2" s="35" t="s">
        <v>10</v>
      </c>
      <c r="E2" s="35" t="s">
        <v>9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32" t="s">
        <v>7</v>
      </c>
      <c r="R2" s="33"/>
      <c r="S2" s="33"/>
      <c r="T2" s="33"/>
      <c r="U2" s="33"/>
      <c r="V2" s="34"/>
      <c r="W2" s="32" t="s">
        <v>33</v>
      </c>
      <c r="X2" s="33"/>
      <c r="Y2" s="33"/>
      <c r="Z2" s="33"/>
      <c r="AA2" s="33"/>
      <c r="AB2" s="34"/>
      <c r="AC2" s="32" t="s">
        <v>16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4"/>
      <c r="BC2" s="32" t="s">
        <v>11</v>
      </c>
      <c r="BD2" s="33"/>
      <c r="BE2" s="33"/>
      <c r="BF2" s="33"/>
      <c r="BG2" s="33"/>
      <c r="BH2" s="34"/>
      <c r="BI2" s="35" t="s">
        <v>18</v>
      </c>
      <c r="BJ2" s="35" t="s">
        <v>35</v>
      </c>
    </row>
    <row r="3" spans="1:62" ht="15" customHeight="1">
      <c r="A3" s="39"/>
      <c r="B3" s="39"/>
      <c r="C3" s="39"/>
      <c r="D3" s="39"/>
      <c r="E3" s="39"/>
      <c r="F3" s="32" t="s">
        <v>38</v>
      </c>
      <c r="G3" s="34"/>
      <c r="H3" s="32" t="s">
        <v>39</v>
      </c>
      <c r="I3" s="34"/>
      <c r="J3" s="32" t="s">
        <v>40</v>
      </c>
      <c r="K3" s="34"/>
      <c r="L3" s="35" t="s">
        <v>32</v>
      </c>
      <c r="M3" s="35" t="s">
        <v>2</v>
      </c>
      <c r="N3" s="35" t="s">
        <v>6</v>
      </c>
      <c r="O3" s="37" t="s">
        <v>3</v>
      </c>
      <c r="P3" s="38"/>
      <c r="Q3" s="35" t="s">
        <v>8</v>
      </c>
      <c r="R3" s="35" t="s">
        <v>2</v>
      </c>
      <c r="S3" s="32" t="s">
        <v>31</v>
      </c>
      <c r="T3" s="34"/>
      <c r="U3" s="37" t="s">
        <v>3</v>
      </c>
      <c r="V3" s="38"/>
      <c r="W3" s="35" t="s">
        <v>0</v>
      </c>
      <c r="X3" s="35" t="s">
        <v>2</v>
      </c>
      <c r="Y3" s="32" t="s">
        <v>31</v>
      </c>
      <c r="Z3" s="34"/>
      <c r="AA3" s="37" t="s">
        <v>3</v>
      </c>
      <c r="AB3" s="38"/>
      <c r="AC3" s="35" t="s">
        <v>23</v>
      </c>
      <c r="AD3" s="32" t="s">
        <v>31</v>
      </c>
      <c r="AE3" s="34"/>
      <c r="AF3" s="35" t="s">
        <v>24</v>
      </c>
      <c r="AG3" s="32" t="s">
        <v>31</v>
      </c>
      <c r="AH3" s="34"/>
      <c r="AI3" s="35" t="s">
        <v>25</v>
      </c>
      <c r="AJ3" s="32" t="s">
        <v>31</v>
      </c>
      <c r="AK3" s="34"/>
      <c r="AL3" s="35" t="s">
        <v>26</v>
      </c>
      <c r="AM3" s="32" t="s">
        <v>31</v>
      </c>
      <c r="AN3" s="34"/>
      <c r="AO3" s="35" t="s">
        <v>27</v>
      </c>
      <c r="AP3" s="32" t="s">
        <v>31</v>
      </c>
      <c r="AQ3" s="34"/>
      <c r="AR3" s="35" t="s">
        <v>28</v>
      </c>
      <c r="AS3" s="32" t="s">
        <v>31</v>
      </c>
      <c r="AT3" s="34"/>
      <c r="AU3" s="35" t="s">
        <v>29</v>
      </c>
      <c r="AV3" s="32" t="s">
        <v>31</v>
      </c>
      <c r="AW3" s="34"/>
      <c r="AX3" s="35" t="s">
        <v>30</v>
      </c>
      <c r="AY3" s="32" t="s">
        <v>31</v>
      </c>
      <c r="AZ3" s="34"/>
      <c r="BA3" s="37" t="s">
        <v>3</v>
      </c>
      <c r="BB3" s="38"/>
      <c r="BC3" s="35" t="s">
        <v>12</v>
      </c>
      <c r="BD3" s="37" t="s">
        <v>13</v>
      </c>
      <c r="BE3" s="38"/>
      <c r="BF3" s="35" t="s">
        <v>14</v>
      </c>
      <c r="BG3" s="35" t="s">
        <v>6</v>
      </c>
      <c r="BH3" s="35" t="s">
        <v>15</v>
      </c>
      <c r="BI3" s="39"/>
      <c r="BJ3" s="39"/>
    </row>
    <row r="4" spans="1:62">
      <c r="A4" s="36"/>
      <c r="B4" s="36"/>
      <c r="C4" s="36"/>
      <c r="D4" s="36"/>
      <c r="E4" s="36"/>
      <c r="F4" s="13" t="s">
        <v>36</v>
      </c>
      <c r="G4" s="13" t="s">
        <v>37</v>
      </c>
      <c r="H4" s="13" t="s">
        <v>36</v>
      </c>
      <c r="I4" s="13" t="s">
        <v>37</v>
      </c>
      <c r="J4" s="13" t="s">
        <v>36</v>
      </c>
      <c r="K4" s="13" t="s">
        <v>37</v>
      </c>
      <c r="L4" s="36"/>
      <c r="M4" s="36"/>
      <c r="N4" s="36"/>
      <c r="O4" s="3" t="s">
        <v>4</v>
      </c>
      <c r="P4" s="3" t="s">
        <v>5</v>
      </c>
      <c r="Q4" s="36"/>
      <c r="R4" s="36"/>
      <c r="S4" s="10" t="s">
        <v>4</v>
      </c>
      <c r="T4" s="10" t="s">
        <v>5</v>
      </c>
      <c r="U4" s="3" t="s">
        <v>4</v>
      </c>
      <c r="V4" s="3" t="s">
        <v>5</v>
      </c>
      <c r="W4" s="36"/>
      <c r="X4" s="36"/>
      <c r="Y4" s="10" t="s">
        <v>4</v>
      </c>
      <c r="Z4" s="10" t="s">
        <v>5</v>
      </c>
      <c r="AA4" s="3" t="s">
        <v>4</v>
      </c>
      <c r="AB4" s="3" t="s">
        <v>5</v>
      </c>
      <c r="AC4" s="36"/>
      <c r="AD4" s="10" t="s">
        <v>4</v>
      </c>
      <c r="AE4" s="10" t="s">
        <v>5</v>
      </c>
      <c r="AF4" s="36"/>
      <c r="AG4" s="10" t="s">
        <v>4</v>
      </c>
      <c r="AH4" s="10" t="s">
        <v>5</v>
      </c>
      <c r="AI4" s="36"/>
      <c r="AJ4" s="10" t="s">
        <v>4</v>
      </c>
      <c r="AK4" s="10" t="s">
        <v>5</v>
      </c>
      <c r="AL4" s="36"/>
      <c r="AM4" s="10" t="s">
        <v>4</v>
      </c>
      <c r="AN4" s="10" t="s">
        <v>5</v>
      </c>
      <c r="AO4" s="36"/>
      <c r="AP4" s="10" t="s">
        <v>4</v>
      </c>
      <c r="AQ4" s="10" t="s">
        <v>5</v>
      </c>
      <c r="AR4" s="36"/>
      <c r="AS4" s="10" t="s">
        <v>4</v>
      </c>
      <c r="AT4" s="10" t="s">
        <v>5</v>
      </c>
      <c r="AU4" s="36"/>
      <c r="AV4" s="10" t="s">
        <v>4</v>
      </c>
      <c r="AW4" s="10" t="s">
        <v>5</v>
      </c>
      <c r="AX4" s="36"/>
      <c r="AY4" s="10" t="s">
        <v>4</v>
      </c>
      <c r="AZ4" s="10" t="s">
        <v>5</v>
      </c>
      <c r="BA4" s="3" t="s">
        <v>4</v>
      </c>
      <c r="BB4" s="3" t="s">
        <v>5</v>
      </c>
      <c r="BC4" s="36"/>
      <c r="BD4" s="3" t="s">
        <v>4</v>
      </c>
      <c r="BE4" s="3" t="s">
        <v>5</v>
      </c>
      <c r="BF4" s="36"/>
      <c r="BG4" s="36"/>
      <c r="BH4" s="36"/>
      <c r="BI4" s="36"/>
      <c r="BJ4" s="36"/>
    </row>
    <row r="5" spans="1:62" s="7" customFormat="1" ht="8.25" customHeight="1">
      <c r="A5" s="8">
        <v>1</v>
      </c>
      <c r="B5" s="9">
        <v>2</v>
      </c>
      <c r="C5" s="8">
        <v>4</v>
      </c>
      <c r="D5" s="9">
        <v>5</v>
      </c>
      <c r="E5" s="9">
        <v>6</v>
      </c>
      <c r="F5" s="8">
        <v>7</v>
      </c>
      <c r="G5" s="8"/>
      <c r="H5" s="8"/>
      <c r="I5" s="8"/>
      <c r="J5" s="8"/>
      <c r="K5" s="8"/>
      <c r="L5" s="8"/>
      <c r="M5" s="9">
        <v>8</v>
      </c>
      <c r="N5" s="9">
        <v>9</v>
      </c>
      <c r="O5" s="8">
        <v>10</v>
      </c>
      <c r="P5" s="9">
        <v>11</v>
      </c>
      <c r="Q5" s="9">
        <v>12</v>
      </c>
      <c r="R5" s="8">
        <v>13</v>
      </c>
      <c r="S5" s="8"/>
      <c r="T5" s="8"/>
      <c r="U5" s="9">
        <v>14</v>
      </c>
      <c r="V5" s="9">
        <v>15</v>
      </c>
      <c r="W5" s="8">
        <v>16</v>
      </c>
      <c r="X5" s="9">
        <v>17</v>
      </c>
      <c r="Y5" s="9"/>
      <c r="Z5" s="9"/>
      <c r="AA5" s="9">
        <v>18</v>
      </c>
      <c r="AB5" s="8">
        <v>19</v>
      </c>
      <c r="AC5" s="9">
        <v>20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>
        <v>21</v>
      </c>
      <c r="AY5" s="9"/>
      <c r="AZ5" s="9"/>
      <c r="BA5" s="8">
        <v>22</v>
      </c>
      <c r="BB5" s="9">
        <v>23</v>
      </c>
      <c r="BC5" s="9">
        <v>24</v>
      </c>
      <c r="BD5" s="8">
        <v>25</v>
      </c>
      <c r="BE5" s="9">
        <v>26</v>
      </c>
      <c r="BF5" s="9">
        <v>27</v>
      </c>
      <c r="BG5" s="8">
        <v>28</v>
      </c>
      <c r="BH5" s="9">
        <v>29</v>
      </c>
      <c r="BI5" s="9">
        <v>30</v>
      </c>
      <c r="BJ5" s="11"/>
    </row>
    <row r="6" spans="1:62" ht="30" customHeight="1">
      <c r="A6" s="2"/>
      <c r="B6" s="6" t="s">
        <v>60</v>
      </c>
      <c r="C6" s="2" t="s">
        <v>111</v>
      </c>
      <c r="D6" s="6" t="s">
        <v>22</v>
      </c>
      <c r="E6" s="15"/>
      <c r="F6" s="2">
        <v>0.75</v>
      </c>
      <c r="G6" s="2"/>
      <c r="H6" s="2"/>
      <c r="I6" s="2"/>
      <c r="J6" s="2"/>
      <c r="K6" s="2">
        <f>SUMPRODUCT(Справочник!$C$55:$C$152*(Рвх1='ШРП-2015'!$F6)*('ШРП-2015'!L6=Рег))</f>
        <v>96</v>
      </c>
      <c r="L6" s="2" t="s">
        <v>41</v>
      </c>
      <c r="M6" s="2">
        <v>2</v>
      </c>
      <c r="N6" s="2"/>
      <c r="O6" s="2"/>
      <c r="P6" s="2"/>
      <c r="Q6" s="2" t="str">
        <f>IF(C6=Справочник!G19,Справочник!D4,)&amp;IF(C6=Справочник!H19,Справочник!D5,)&amp;IF(C6=Справочник!I19,Справочник!D6,)&amp;IF(C6=Справочник!J19,Справочник!D7,)&amp;IF(C6=Справочник!K19,Справочник!D8,)&amp;IF(C6=Справочник!L19,Справочник!D8,)</f>
        <v>50/L-04</v>
      </c>
      <c r="R6" s="2">
        <v>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 t="s">
        <v>21</v>
      </c>
      <c r="BD6" s="2"/>
      <c r="BE6" s="2"/>
      <c r="BF6" s="2"/>
      <c r="BG6" s="2"/>
      <c r="BH6" s="2"/>
      <c r="BI6" s="5"/>
      <c r="BJ6" s="12"/>
    </row>
    <row r="7" spans="1:62">
      <c r="A7" s="2"/>
      <c r="B7" s="2"/>
      <c r="C7" s="2"/>
      <c r="D7" s="6"/>
      <c r="E7" s="2"/>
      <c r="F7" s="2"/>
      <c r="G7" s="2"/>
      <c r="H7" s="2"/>
      <c r="I7" s="2"/>
      <c r="J7" s="2"/>
      <c r="K7" s="2">
        <f>SUMPRODUCT(Справочник!$C$55:$C$152*(Рвх1='ШРП-2015'!$F7)*('ШРП-2015'!L7=Рег))</f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5"/>
      <c r="BJ7" s="12"/>
    </row>
    <row r="8" spans="1:62">
      <c r="A8" s="2"/>
      <c r="B8" s="2"/>
      <c r="C8" s="2"/>
      <c r="D8" s="6"/>
      <c r="E8" s="2"/>
      <c r="F8" s="2"/>
      <c r="G8" s="2"/>
      <c r="H8" s="2"/>
      <c r="I8" s="2"/>
      <c r="J8" s="2"/>
      <c r="K8" s="2">
        <f>SUMPRODUCT(Справочник!$C$55:$C$152*(Рвх1='ШРП-2015'!$F8)*('ШРП-2015'!L8=Рег))</f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5"/>
      <c r="BJ8" s="12"/>
    </row>
    <row r="9" spans="1:62">
      <c r="A9" s="2"/>
      <c r="B9" s="2"/>
      <c r="C9" s="2"/>
      <c r="D9" s="6"/>
      <c r="E9" s="2"/>
      <c r="F9" s="2"/>
      <c r="G9" s="2"/>
      <c r="H9" s="2"/>
      <c r="I9" s="2"/>
      <c r="J9" s="2"/>
      <c r="K9" s="2">
        <f>SUMPRODUCT(Справочник!$C$55:$C$152*(Рвх1='ШРП-2015'!$F9)*('ШРП-2015'!L9=Рег))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5"/>
      <c r="BJ9" s="12"/>
    </row>
    <row r="10" spans="1:62">
      <c r="A10" s="2"/>
      <c r="B10" s="2"/>
      <c r="C10" s="2"/>
      <c r="D10" s="6"/>
      <c r="E10" s="2"/>
      <c r="F10" s="2"/>
      <c r="G10" s="2"/>
      <c r="H10" s="2"/>
      <c r="I10" s="2"/>
      <c r="J10" s="2"/>
      <c r="K10" s="2">
        <f>SUMPRODUCT(Справочник!$C$55:$C$152*(Рвх1='ШРП-2015'!$F10)*('ШРП-2015'!L10=Рег))</f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5"/>
      <c r="BJ10" s="12"/>
    </row>
    <row r="11" spans="1:62">
      <c r="A11" s="2"/>
      <c r="B11" s="2"/>
      <c r="C11" s="2"/>
      <c r="D11" s="6"/>
      <c r="E11" s="2"/>
      <c r="F11" s="2"/>
      <c r="G11" s="2"/>
      <c r="H11" s="2"/>
      <c r="I11" s="2"/>
      <c r="J11" s="2"/>
      <c r="K11" s="2">
        <f>SUMPRODUCT(Справочник!$C$55:$C$152*(Рвх1='ШРП-2015'!$F11)*('ШРП-2015'!L11=Рег))</f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5"/>
      <c r="BJ11" s="12"/>
    </row>
    <row r="12" spans="1:62">
      <c r="A12" s="2"/>
      <c r="B12" s="2"/>
      <c r="C12" s="2"/>
      <c r="D12" s="6"/>
      <c r="E12" s="2"/>
      <c r="F12" s="2"/>
      <c r="G12" s="2"/>
      <c r="H12" s="2"/>
      <c r="I12" s="2"/>
      <c r="J12" s="2"/>
      <c r="K12" s="2">
        <f>SUMPRODUCT(Справочник!$C$55:$C$152*(Рвх1='ШРП-2015'!$F12)*('ШРП-2015'!L12=Рег))</f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5"/>
      <c r="BJ12" s="12"/>
    </row>
    <row r="13" spans="1:62">
      <c r="A13" s="2"/>
      <c r="B13" s="2"/>
      <c r="C13" s="2"/>
      <c r="D13" s="6"/>
      <c r="E13" s="2"/>
      <c r="F13" s="2"/>
      <c r="G13" s="2"/>
      <c r="H13" s="2"/>
      <c r="I13" s="2"/>
      <c r="J13" s="2"/>
      <c r="K13" s="2">
        <f>SUMPRODUCT(Справочник!$C$55:$C$152*(Рвх1='ШРП-2015'!$F13)*('ШРП-2015'!L13=Рег))</f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5"/>
      <c r="BJ13" s="12"/>
    </row>
    <row r="14" spans="1:62">
      <c r="A14" s="2"/>
      <c r="B14" s="2"/>
      <c r="C14" s="2"/>
      <c r="D14" s="6"/>
      <c r="E14" s="2"/>
      <c r="F14" s="2"/>
      <c r="G14" s="2"/>
      <c r="H14" s="2"/>
      <c r="I14" s="2"/>
      <c r="J14" s="2"/>
      <c r="K14" s="2">
        <f>SUMPRODUCT(Справочник!$C$55:$C$152*(Рвх1='ШРП-2015'!$F14)*('ШРП-2015'!L14=Рег))</f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5"/>
      <c r="BJ14" s="12"/>
    </row>
    <row r="15" spans="1:62">
      <c r="A15" s="2"/>
      <c r="B15" s="2"/>
      <c r="C15" s="2"/>
      <c r="D15" s="6"/>
      <c r="E15" s="2"/>
      <c r="F15" s="2"/>
      <c r="G15" s="2"/>
      <c r="H15" s="2"/>
      <c r="I15" s="2"/>
      <c r="J15" s="2"/>
      <c r="K15" s="2">
        <f>SUMPRODUCT(Справочник!$C$55:$C$152*(Рвх1='ШРП-2015'!$F15)*('ШРП-2015'!L15=Рег))</f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5"/>
      <c r="BJ15" s="12"/>
    </row>
    <row r="16" spans="1:62">
      <c r="A16" s="2"/>
      <c r="B16" s="2"/>
      <c r="C16" s="2"/>
      <c r="D16" s="6"/>
      <c r="E16" s="2"/>
      <c r="F16" s="2"/>
      <c r="G16" s="2"/>
      <c r="H16" s="2"/>
      <c r="I16" s="2"/>
      <c r="J16" s="2"/>
      <c r="K16" s="2">
        <f>SUMPRODUCT(Справочник!$C$55:$C$152*(Рвх1='ШРП-2015'!$F16)*('ШРП-2015'!L16=Рег))</f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5"/>
      <c r="BJ16" s="12"/>
    </row>
    <row r="17" spans="1:62">
      <c r="A17" s="2"/>
      <c r="B17" s="2"/>
      <c r="C17" s="2"/>
      <c r="D17" s="6"/>
      <c r="E17" s="2"/>
      <c r="F17" s="2"/>
      <c r="G17" s="2"/>
      <c r="H17" s="2"/>
      <c r="I17" s="2"/>
      <c r="J17" s="2"/>
      <c r="K17" s="2">
        <f>SUMPRODUCT(Справочник!$C$55:$C$152*(Рвх1='ШРП-2015'!$F17)*('ШРП-2015'!L17=Рег))</f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5"/>
      <c r="BJ17" s="12"/>
    </row>
    <row r="18" spans="1:62">
      <c r="A18" s="2"/>
      <c r="B18" s="2"/>
      <c r="C18" s="2"/>
      <c r="D18" s="6"/>
      <c r="E18" s="2"/>
      <c r="F18" s="2"/>
      <c r="G18" s="2"/>
      <c r="H18" s="2"/>
      <c r="I18" s="2"/>
      <c r="J18" s="2"/>
      <c r="K18" s="2">
        <f>SUMPRODUCT(Справочник!$C$55:$C$152*(Рвх1='ШРП-2015'!$F18)*('ШРП-2015'!L18=Рег))</f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5"/>
      <c r="BJ18" s="12"/>
    </row>
    <row r="19" spans="1:62">
      <c r="A19" s="2"/>
      <c r="B19" s="2"/>
      <c r="C19" s="2"/>
      <c r="D19" s="6"/>
      <c r="E19" s="2"/>
      <c r="F19" s="2"/>
      <c r="G19" s="2"/>
      <c r="H19" s="2"/>
      <c r="I19" s="2"/>
      <c r="J19" s="2"/>
      <c r="K19" s="2">
        <f>SUMPRODUCT(Справочник!$C$55:$C$152*(Рвх1='ШРП-2015'!$F19)*('ШРП-2015'!L19=Рег))</f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5"/>
      <c r="BJ19" s="12"/>
    </row>
    <row r="20" spans="1:62">
      <c r="A20" s="2"/>
      <c r="B20" s="2"/>
      <c r="C20" s="2"/>
      <c r="D20" s="6"/>
      <c r="E20" s="2"/>
      <c r="F20" s="2"/>
      <c r="G20" s="2"/>
      <c r="H20" s="2"/>
      <c r="I20" s="2"/>
      <c r="J20" s="2"/>
      <c r="K20" s="2">
        <f>SUMPRODUCT(Справочник!$C$55:$C$152*(Рвх1='ШРП-2015'!$F20)*('ШРП-2015'!L20=Рег))</f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 t="s">
        <v>21</v>
      </c>
      <c r="BD20" s="2"/>
      <c r="BE20" s="2"/>
      <c r="BF20" s="2"/>
      <c r="BG20" s="2"/>
      <c r="BH20" s="2"/>
      <c r="BI20" s="4" t="s">
        <v>20</v>
      </c>
      <c r="BJ20" s="12"/>
    </row>
    <row r="21" spans="1:62">
      <c r="A21" s="2"/>
      <c r="B21" s="2"/>
      <c r="C21" s="2"/>
      <c r="D21" s="6"/>
      <c r="E21" s="2"/>
      <c r="F21" s="2"/>
      <c r="G21" s="2"/>
      <c r="H21" s="2"/>
      <c r="I21" s="2"/>
      <c r="J21" s="2"/>
      <c r="K21" s="2">
        <f>SUMPRODUCT(Справочник!$C$55:$C$152*(Рвх1='ШРП-2015'!$F21)*('ШРП-2015'!L21=Рег))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5" t="s">
        <v>19</v>
      </c>
      <c r="BJ21" s="12"/>
    </row>
    <row r="22" spans="1:62">
      <c r="A22" s="2"/>
      <c r="B22" s="2"/>
      <c r="C22" s="2"/>
      <c r="D22" s="6"/>
      <c r="E22" s="2"/>
      <c r="F22" s="2"/>
      <c r="G22" s="2"/>
      <c r="H22" s="2"/>
      <c r="I22" s="2"/>
      <c r="J22" s="2"/>
      <c r="K22" s="2">
        <f>SUMPRODUCT(Справочник!$C$55:$C$152*(Рвх1='ШРП-2015'!$F22)*('ШРП-2015'!L22=Рег))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4" t="s">
        <v>20</v>
      </c>
      <c r="BJ22" s="12"/>
    </row>
  </sheetData>
  <autoFilter ref="A5:BI6"/>
  <dataConsolidate/>
  <mergeCells count="49">
    <mergeCell ref="W3:W4"/>
    <mergeCell ref="H3:I3"/>
    <mergeCell ref="J3:K3"/>
    <mergeCell ref="AY3:AZ3"/>
    <mergeCell ref="AF3:AF4"/>
    <mergeCell ref="AI3:AI4"/>
    <mergeCell ref="AD3:AE3"/>
    <mergeCell ref="AG3:AH3"/>
    <mergeCell ref="AJ3:AK3"/>
    <mergeCell ref="AM3:AN3"/>
    <mergeCell ref="AP3:AQ3"/>
    <mergeCell ref="O3:P3"/>
    <mergeCell ref="BJ2:BJ4"/>
    <mergeCell ref="S3:T3"/>
    <mergeCell ref="Y3:Z3"/>
    <mergeCell ref="BH3:BH4"/>
    <mergeCell ref="BC3:BC4"/>
    <mergeCell ref="Q2:V2"/>
    <mergeCell ref="W2:AB2"/>
    <mergeCell ref="X3:X4"/>
    <mergeCell ref="AC2:BB2"/>
    <mergeCell ref="AC3:AC4"/>
    <mergeCell ref="AX3:AX4"/>
    <mergeCell ref="BA3:BB3"/>
    <mergeCell ref="BI2:BI4"/>
    <mergeCell ref="BD3:BE3"/>
    <mergeCell ref="BF3:BF4"/>
    <mergeCell ref="AR3:AR4"/>
    <mergeCell ref="A2:A4"/>
    <mergeCell ref="B2:B4"/>
    <mergeCell ref="C2:C4"/>
    <mergeCell ref="D2:D4"/>
    <mergeCell ref="E2:E4"/>
    <mergeCell ref="F2:P2"/>
    <mergeCell ref="M3:M4"/>
    <mergeCell ref="N3:N4"/>
    <mergeCell ref="BG3:BG4"/>
    <mergeCell ref="BC2:BH2"/>
    <mergeCell ref="F3:G3"/>
    <mergeCell ref="AL3:AL4"/>
    <mergeCell ref="AO3:AO4"/>
    <mergeCell ref="AU3:AU4"/>
    <mergeCell ref="AS3:AT3"/>
    <mergeCell ref="AV3:AW3"/>
    <mergeCell ref="U3:V3"/>
    <mergeCell ref="Q3:Q4"/>
    <mergeCell ref="R3:R4"/>
    <mergeCell ref="AA3:AB3"/>
    <mergeCell ref="L3:L4"/>
  </mergeCells>
  <dataValidations count="3">
    <dataValidation type="list" allowBlank="1" showInputMessage="1" showErrorMessage="1" sqref="B6">
      <formula1>ПАТ</formula1>
    </dataValidation>
    <dataValidation type="list" allowBlank="1" showInputMessage="1" showErrorMessage="1" sqref="F6:F7">
      <formula1>Рвх</formula1>
    </dataValidation>
    <dataValidation type="list" allowBlank="1" showInputMessage="1" showErrorMessage="1" sqref="L6:L7">
      <formula1>INDIRECT($C$6)</formula1>
    </dataValidation>
  </dataValidations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Справочник!$G$19:$L$19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Z152"/>
  <sheetViews>
    <sheetView topLeftCell="A56" workbookViewId="0">
      <selection activeCell="A68" sqref="A68"/>
    </sheetView>
  </sheetViews>
  <sheetFormatPr defaultRowHeight="15"/>
  <cols>
    <col min="1" max="1" width="21.42578125" style="18" customWidth="1"/>
    <col min="2" max="2" width="17.28515625" style="18" customWidth="1"/>
    <col min="3" max="3" width="19.28515625" style="18" customWidth="1"/>
    <col min="4" max="4" width="10.28515625" style="18" customWidth="1"/>
    <col min="5" max="5" width="17.140625" style="18" customWidth="1"/>
    <col min="6" max="6" width="13" style="18" customWidth="1"/>
    <col min="7" max="8" width="14" style="18" customWidth="1"/>
    <col min="9" max="9" width="12.85546875" style="18" customWidth="1"/>
    <col min="10" max="10" width="16" style="18" customWidth="1"/>
    <col min="11" max="11" width="16.42578125" style="18" customWidth="1"/>
    <col min="12" max="12" width="11.85546875" style="18" customWidth="1"/>
    <col min="13" max="17" width="9.140625" style="18"/>
    <col min="18" max="18" width="10" style="18" customWidth="1"/>
    <col min="19" max="19" width="9.140625" style="18"/>
    <col min="20" max="20" width="11.42578125" style="18" customWidth="1"/>
    <col min="21" max="21" width="10.42578125" style="18" customWidth="1"/>
    <col min="22" max="22" width="9.140625" style="18"/>
    <col min="23" max="23" width="12.140625" style="18" customWidth="1"/>
    <col min="24" max="24" width="7.42578125" style="18" customWidth="1"/>
    <col min="25" max="16384" width="9.140625" style="18"/>
  </cols>
  <sheetData>
    <row r="2" spans="1:24" ht="15" customHeight="1">
      <c r="A2" s="32" t="s">
        <v>42</v>
      </c>
      <c r="B2" s="34"/>
      <c r="C2" s="32" t="s">
        <v>43</v>
      </c>
      <c r="D2" s="34"/>
      <c r="E2" s="35" t="s">
        <v>44</v>
      </c>
      <c r="F2" s="35" t="s">
        <v>102</v>
      </c>
      <c r="G2" s="19"/>
      <c r="H2" s="1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>
      <c r="A3" s="25" t="s">
        <v>79</v>
      </c>
      <c r="B3" s="24" t="s">
        <v>80</v>
      </c>
      <c r="C3" s="14" t="s">
        <v>32</v>
      </c>
      <c r="D3" s="14" t="s">
        <v>89</v>
      </c>
      <c r="E3" s="36"/>
      <c r="F3" s="36"/>
      <c r="G3" s="17"/>
      <c r="H3" s="17"/>
      <c r="I3" s="26"/>
      <c r="J3" s="17"/>
      <c r="K3" s="17"/>
      <c r="L3" s="17"/>
      <c r="M3" s="26"/>
      <c r="N3" s="17"/>
      <c r="O3" s="17"/>
      <c r="P3" s="17"/>
      <c r="Q3" s="26"/>
      <c r="R3" s="17"/>
      <c r="S3" s="17"/>
      <c r="T3" s="26"/>
      <c r="U3" s="17"/>
      <c r="V3" s="17"/>
      <c r="W3" s="17"/>
      <c r="X3" s="17"/>
    </row>
    <row r="4" spans="1:24" ht="15" customHeight="1">
      <c r="A4" s="4"/>
      <c r="B4" s="4"/>
      <c r="C4" s="2" t="s">
        <v>90</v>
      </c>
      <c r="D4" s="2" t="s">
        <v>95</v>
      </c>
      <c r="E4" s="2" t="s">
        <v>100</v>
      </c>
      <c r="F4" s="2">
        <v>25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" customHeight="1">
      <c r="A5" s="4"/>
      <c r="B5" s="4"/>
      <c r="C5" s="2" t="s">
        <v>91</v>
      </c>
      <c r="D5" s="2" t="s">
        <v>96</v>
      </c>
      <c r="E5" s="2" t="s">
        <v>101</v>
      </c>
      <c r="F5" s="2">
        <v>32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" customHeight="1">
      <c r="A6" s="4"/>
      <c r="B6" s="4"/>
      <c r="C6" s="2" t="s">
        <v>92</v>
      </c>
      <c r="D6" s="2" t="s">
        <v>97</v>
      </c>
      <c r="E6" s="2"/>
      <c r="F6" s="2">
        <v>50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" customHeight="1">
      <c r="A7" s="4"/>
      <c r="B7" s="4"/>
      <c r="C7" s="2" t="s">
        <v>93</v>
      </c>
      <c r="D7" s="2" t="s">
        <v>98</v>
      </c>
      <c r="E7" s="2"/>
      <c r="F7" s="2">
        <v>65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" customHeight="1">
      <c r="A8" s="4"/>
      <c r="B8" s="4"/>
      <c r="C8" s="2" t="s">
        <v>94</v>
      </c>
      <c r="D8" s="2" t="s">
        <v>99</v>
      </c>
      <c r="E8" s="2"/>
      <c r="F8" s="2">
        <v>80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" customHeight="1">
      <c r="A9" s="4"/>
      <c r="B9" s="4"/>
      <c r="C9" s="29"/>
      <c r="D9" s="29"/>
      <c r="E9" s="23"/>
      <c r="F9" s="2">
        <v>100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" customHeight="1">
      <c r="A10" s="23"/>
      <c r="B10" s="23"/>
      <c r="C10" s="29"/>
      <c r="D10" s="29"/>
      <c r="E10" s="23"/>
      <c r="F10" s="2">
        <v>125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" customHeight="1">
      <c r="A11" s="23"/>
      <c r="B11" s="23"/>
      <c r="C11" s="29"/>
      <c r="D11" s="29"/>
      <c r="E11" s="23"/>
      <c r="F11" s="2">
        <v>150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" customHeight="1">
      <c r="A12" s="23"/>
      <c r="B12" s="23"/>
      <c r="C12" s="23"/>
      <c r="D12" s="23"/>
      <c r="E12" s="23"/>
      <c r="F12" s="2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" customHeight="1">
      <c r="A13" s="23"/>
      <c r="B13" s="23"/>
      <c r="C13" s="23"/>
      <c r="D13" s="23"/>
      <c r="E13" s="23"/>
      <c r="F13" s="2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>
      <c r="A14" s="24"/>
      <c r="B14" s="24"/>
      <c r="C14" s="24"/>
      <c r="D14" s="24"/>
      <c r="E14" s="24"/>
      <c r="F14" s="2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5.75" customHeight="1">
      <c r="A15" s="2"/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</row>
    <row r="16" spans="1:24" ht="15.75" customHeight="1">
      <c r="A16" s="2"/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</row>
    <row r="18" spans="1:26" ht="15.75" customHeight="1">
      <c r="A18" s="24" t="s">
        <v>45</v>
      </c>
      <c r="B18" s="24" t="s">
        <v>46</v>
      </c>
      <c r="C18" s="24" t="s">
        <v>53</v>
      </c>
      <c r="D18" s="19"/>
      <c r="E18" s="20"/>
      <c r="F18" s="20"/>
      <c r="G18" s="40" t="s">
        <v>122</v>
      </c>
      <c r="H18" s="40"/>
      <c r="I18" s="40"/>
      <c r="J18" s="40"/>
      <c r="K18" s="40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</row>
    <row r="19" spans="1:26" ht="15.75" customHeight="1">
      <c r="A19" s="2">
        <v>1</v>
      </c>
      <c r="B19" s="27" t="s">
        <v>47</v>
      </c>
      <c r="C19" s="2">
        <v>0.5</v>
      </c>
      <c r="D19" s="20"/>
      <c r="E19" s="20"/>
      <c r="F19" s="20"/>
      <c r="G19" s="2" t="s">
        <v>110</v>
      </c>
      <c r="H19" s="2" t="s">
        <v>111</v>
      </c>
      <c r="I19" s="2" t="s">
        <v>112</v>
      </c>
      <c r="J19" s="2" t="s">
        <v>113</v>
      </c>
      <c r="K19" s="2" t="s">
        <v>114</v>
      </c>
      <c r="L19" s="2" t="s">
        <v>115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</row>
    <row r="20" spans="1:26" ht="15.75" customHeight="1">
      <c r="A20" s="2">
        <v>2</v>
      </c>
      <c r="B20" s="27" t="s">
        <v>48</v>
      </c>
      <c r="C20" s="2">
        <v>0.75</v>
      </c>
      <c r="D20" s="20"/>
      <c r="E20" s="20"/>
      <c r="F20" s="20"/>
      <c r="G20" s="2" t="s">
        <v>81</v>
      </c>
      <c r="H20" s="2" t="s">
        <v>41</v>
      </c>
      <c r="I20" s="4" t="s">
        <v>108</v>
      </c>
      <c r="J20" s="2" t="s">
        <v>84</v>
      </c>
      <c r="K20" s="2" t="s">
        <v>86</v>
      </c>
      <c r="L20" s="2" t="s">
        <v>88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</row>
    <row r="21" spans="1:26">
      <c r="A21" s="4">
        <v>3</v>
      </c>
      <c r="B21" s="28" t="s">
        <v>49</v>
      </c>
      <c r="C21" s="4">
        <v>1</v>
      </c>
      <c r="D21" s="22"/>
      <c r="E21" s="22"/>
      <c r="F21" s="22"/>
      <c r="G21" s="2" t="s">
        <v>82</v>
      </c>
      <c r="H21" s="2" t="s">
        <v>103</v>
      </c>
      <c r="I21" s="4" t="s">
        <v>83</v>
      </c>
      <c r="J21" s="4" t="s">
        <v>85</v>
      </c>
      <c r="K21" s="4" t="s">
        <v>87</v>
      </c>
      <c r="L21" s="4" t="s">
        <v>118</v>
      </c>
    </row>
    <row r="22" spans="1:26">
      <c r="A22" s="4">
        <v>4</v>
      </c>
      <c r="B22" s="28" t="s">
        <v>50</v>
      </c>
      <c r="C22" s="4">
        <v>1.5</v>
      </c>
      <c r="D22" s="22"/>
      <c r="G22" s="30"/>
      <c r="H22" s="2" t="s">
        <v>104</v>
      </c>
      <c r="I22" s="4" t="s">
        <v>109</v>
      </c>
      <c r="J22" s="4" t="s">
        <v>116</v>
      </c>
      <c r="K22" s="4" t="s">
        <v>117</v>
      </c>
      <c r="L22" s="30"/>
    </row>
    <row r="23" spans="1:26">
      <c r="A23" s="4">
        <v>5</v>
      </c>
      <c r="B23" s="28" t="s">
        <v>51</v>
      </c>
      <c r="C23" s="4">
        <v>2</v>
      </c>
      <c r="D23" s="22"/>
      <c r="G23" s="30"/>
      <c r="H23" s="2" t="s">
        <v>105</v>
      </c>
      <c r="I23" s="30"/>
      <c r="J23" s="30"/>
      <c r="K23" s="30"/>
      <c r="L23" s="30"/>
    </row>
    <row r="24" spans="1:26">
      <c r="A24" s="4">
        <v>6</v>
      </c>
      <c r="B24" s="28" t="s">
        <v>52</v>
      </c>
      <c r="C24" s="4">
        <v>3</v>
      </c>
      <c r="D24" s="22"/>
      <c r="G24" s="30"/>
      <c r="H24" s="2" t="s">
        <v>106</v>
      </c>
      <c r="I24" s="30"/>
      <c r="J24" s="30"/>
      <c r="K24" s="30"/>
      <c r="L24" s="30"/>
    </row>
    <row r="25" spans="1:26" ht="15.75" customHeight="1">
      <c r="G25" s="30"/>
      <c r="H25" s="2" t="s">
        <v>107</v>
      </c>
      <c r="I25" s="30"/>
      <c r="J25" s="30"/>
      <c r="K25" s="30"/>
      <c r="L25" s="30"/>
    </row>
    <row r="26" spans="1:26">
      <c r="A26" s="24" t="s">
        <v>54</v>
      </c>
      <c r="G26" s="30"/>
      <c r="H26" s="2"/>
      <c r="I26" s="30"/>
      <c r="J26" s="30"/>
      <c r="K26" s="30"/>
      <c r="L26" s="30"/>
    </row>
    <row r="27" spans="1:26">
      <c r="A27" s="2" t="s">
        <v>55</v>
      </c>
    </row>
    <row r="28" spans="1:26">
      <c r="A28" s="2" t="s">
        <v>56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2" t="s">
        <v>57</v>
      </c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>
      <c r="A30" s="2" t="s">
        <v>58</v>
      </c>
      <c r="G30" s="22"/>
    </row>
    <row r="31" spans="1:26">
      <c r="A31" s="2" t="s">
        <v>76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>
      <c r="A32" s="2" t="s">
        <v>59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>
      <c r="A33" s="2" t="s">
        <v>60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2" t="s">
        <v>61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" t="s">
        <v>62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2" t="s">
        <v>63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2" t="s">
        <v>64</v>
      </c>
    </row>
    <row r="38" spans="1:26">
      <c r="A38" s="2" t="s">
        <v>77</v>
      </c>
    </row>
    <row r="39" spans="1:26">
      <c r="A39" s="2" t="s">
        <v>65</v>
      </c>
    </row>
    <row r="40" spans="1:26">
      <c r="A40" s="2" t="s">
        <v>66</v>
      </c>
    </row>
    <row r="41" spans="1:26">
      <c r="A41" s="2" t="s">
        <v>67</v>
      </c>
    </row>
    <row r="42" spans="1:26">
      <c r="A42" s="2" t="s">
        <v>68</v>
      </c>
    </row>
    <row r="43" spans="1:26">
      <c r="A43" s="2" t="s">
        <v>70</v>
      </c>
    </row>
    <row r="44" spans="1:26">
      <c r="A44" s="2" t="s">
        <v>69</v>
      </c>
    </row>
    <row r="45" spans="1:26">
      <c r="A45" s="2" t="s">
        <v>71</v>
      </c>
    </row>
    <row r="46" spans="1:26">
      <c r="A46" s="2" t="s">
        <v>72</v>
      </c>
    </row>
    <row r="47" spans="1:26">
      <c r="A47" s="2" t="s">
        <v>73</v>
      </c>
    </row>
    <row r="48" spans="1:26">
      <c r="A48" s="2" t="s">
        <v>78</v>
      </c>
    </row>
    <row r="49" spans="1:3">
      <c r="A49" s="2" t="s">
        <v>74</v>
      </c>
    </row>
    <row r="50" spans="1:3">
      <c r="A50" s="2" t="s">
        <v>75</v>
      </c>
    </row>
    <row r="51" spans="1:3">
      <c r="A51" s="2"/>
    </row>
    <row r="53" spans="1:3">
      <c r="A53" s="41" t="s">
        <v>46</v>
      </c>
      <c r="B53" s="41"/>
      <c r="C53" s="41"/>
    </row>
    <row r="54" spans="1:3">
      <c r="A54" s="31" t="s">
        <v>119</v>
      </c>
      <c r="B54" s="31" t="s">
        <v>120</v>
      </c>
      <c r="C54" s="31" t="s">
        <v>121</v>
      </c>
    </row>
    <row r="55" spans="1:3">
      <c r="A55" s="4">
        <v>0.5</v>
      </c>
      <c r="B55" s="4" t="s">
        <v>81</v>
      </c>
      <c r="C55" s="4">
        <v>56</v>
      </c>
    </row>
    <row r="56" spans="1:3">
      <c r="A56" s="4">
        <v>0.75</v>
      </c>
      <c r="B56" s="4" t="s">
        <v>81</v>
      </c>
      <c r="C56" s="4">
        <v>56</v>
      </c>
    </row>
    <row r="57" spans="1:3">
      <c r="A57" s="4">
        <v>1</v>
      </c>
      <c r="B57" s="4" t="s">
        <v>81</v>
      </c>
      <c r="C57" s="4">
        <v>56</v>
      </c>
    </row>
    <row r="58" spans="1:3">
      <c r="A58" s="4">
        <v>1.5</v>
      </c>
      <c r="B58" s="4" t="s">
        <v>81</v>
      </c>
      <c r="C58" s="4">
        <v>56</v>
      </c>
    </row>
    <row r="59" spans="1:3">
      <c r="A59" s="4">
        <v>2</v>
      </c>
      <c r="B59" s="4" t="s">
        <v>81</v>
      </c>
      <c r="C59" s="4">
        <v>56</v>
      </c>
    </row>
    <row r="60" spans="1:3">
      <c r="A60" s="4">
        <v>3</v>
      </c>
      <c r="B60" s="4" t="s">
        <v>81</v>
      </c>
      <c r="C60" s="4">
        <v>56</v>
      </c>
    </row>
    <row r="61" spans="1:3">
      <c r="A61" s="4">
        <v>0.5</v>
      </c>
      <c r="B61" s="4" t="s">
        <v>82</v>
      </c>
      <c r="C61" s="4">
        <v>56</v>
      </c>
    </row>
    <row r="62" spans="1:3">
      <c r="A62" s="4">
        <v>0.75</v>
      </c>
      <c r="B62" s="4" t="s">
        <v>82</v>
      </c>
      <c r="C62" s="4">
        <v>56</v>
      </c>
    </row>
    <row r="63" spans="1:3">
      <c r="A63" s="4">
        <v>1</v>
      </c>
      <c r="B63" s="4" t="s">
        <v>82</v>
      </c>
      <c r="C63" s="4">
        <v>56</v>
      </c>
    </row>
    <row r="64" spans="1:3">
      <c r="A64" s="4">
        <v>1.5</v>
      </c>
      <c r="B64" s="4" t="s">
        <v>82</v>
      </c>
      <c r="C64" s="4">
        <v>56</v>
      </c>
    </row>
    <row r="65" spans="1:3">
      <c r="A65" s="4">
        <v>2</v>
      </c>
      <c r="B65" s="4" t="s">
        <v>82</v>
      </c>
      <c r="C65" s="4">
        <v>56</v>
      </c>
    </row>
    <row r="66" spans="1:3">
      <c r="A66" s="4">
        <v>3</v>
      </c>
      <c r="B66" s="4" t="s">
        <v>82</v>
      </c>
      <c r="C66" s="4">
        <v>56</v>
      </c>
    </row>
    <row r="67" spans="1:3">
      <c r="A67" s="4">
        <v>0.5</v>
      </c>
      <c r="B67" s="4" t="s">
        <v>41</v>
      </c>
      <c r="C67" s="4">
        <v>80</v>
      </c>
    </row>
    <row r="68" spans="1:3">
      <c r="A68" s="4">
        <v>0.75</v>
      </c>
      <c r="B68" s="4" t="s">
        <v>41</v>
      </c>
      <c r="C68" s="4">
        <v>96</v>
      </c>
    </row>
    <row r="69" spans="1:3">
      <c r="A69" s="4">
        <v>1</v>
      </c>
      <c r="B69" s="4" t="s">
        <v>41</v>
      </c>
      <c r="C69" s="4">
        <v>96</v>
      </c>
    </row>
    <row r="70" spans="1:3">
      <c r="A70" s="4">
        <v>1.5</v>
      </c>
      <c r="B70" s="4" t="s">
        <v>41</v>
      </c>
      <c r="C70" s="4">
        <v>136</v>
      </c>
    </row>
    <row r="71" spans="1:3">
      <c r="A71" s="4">
        <v>2</v>
      </c>
      <c r="B71" s="4" t="s">
        <v>41</v>
      </c>
      <c r="C71" s="4">
        <v>160</v>
      </c>
    </row>
    <row r="72" spans="1:3">
      <c r="A72" s="4">
        <v>3</v>
      </c>
      <c r="B72" s="4" t="s">
        <v>41</v>
      </c>
      <c r="C72" s="4">
        <v>200</v>
      </c>
    </row>
    <row r="73" spans="1:3">
      <c r="A73" s="4">
        <v>0.5</v>
      </c>
      <c r="B73" s="4" t="s">
        <v>103</v>
      </c>
      <c r="C73" s="4">
        <v>80</v>
      </c>
    </row>
    <row r="74" spans="1:3">
      <c r="A74" s="4">
        <v>0.75</v>
      </c>
      <c r="B74" s="4" t="s">
        <v>103</v>
      </c>
      <c r="C74" s="4">
        <v>104</v>
      </c>
    </row>
    <row r="75" spans="1:3">
      <c r="A75" s="4">
        <v>1</v>
      </c>
      <c r="B75" s="4" t="s">
        <v>103</v>
      </c>
      <c r="C75" s="4">
        <v>123</v>
      </c>
    </row>
    <row r="76" spans="1:3">
      <c r="A76" s="4">
        <v>1.5</v>
      </c>
      <c r="B76" s="4" t="s">
        <v>103</v>
      </c>
      <c r="C76" s="4">
        <v>160</v>
      </c>
    </row>
    <row r="77" spans="1:3">
      <c r="A77" s="4">
        <v>2</v>
      </c>
      <c r="B77" s="4" t="s">
        <v>103</v>
      </c>
      <c r="C77" s="4">
        <v>197</v>
      </c>
    </row>
    <row r="78" spans="1:3">
      <c r="A78" s="4">
        <v>3</v>
      </c>
      <c r="B78" s="4" t="s">
        <v>103</v>
      </c>
      <c r="C78" s="4">
        <v>266</v>
      </c>
    </row>
    <row r="79" spans="1:3">
      <c r="A79" s="4">
        <v>0.5</v>
      </c>
      <c r="B79" s="4" t="s">
        <v>104</v>
      </c>
      <c r="C79" s="4">
        <v>44</v>
      </c>
    </row>
    <row r="80" spans="1:3">
      <c r="A80" s="4">
        <v>1</v>
      </c>
      <c r="B80" s="4" t="s">
        <v>104</v>
      </c>
      <c r="C80" s="4">
        <v>80</v>
      </c>
    </row>
    <row r="81" spans="1:3">
      <c r="A81" s="4">
        <v>2</v>
      </c>
      <c r="B81" s="4" t="s">
        <v>104</v>
      </c>
      <c r="C81" s="4">
        <v>144</v>
      </c>
    </row>
    <row r="82" spans="1:3">
      <c r="A82" s="4">
        <v>3</v>
      </c>
      <c r="B82" s="4" t="s">
        <v>104</v>
      </c>
      <c r="C82" s="4">
        <v>270</v>
      </c>
    </row>
    <row r="83" spans="1:3">
      <c r="A83" s="4">
        <v>0.5</v>
      </c>
      <c r="B83" s="4" t="s">
        <v>105</v>
      </c>
      <c r="C83" s="4">
        <v>56</v>
      </c>
    </row>
    <row r="84" spans="1:3">
      <c r="A84" s="4">
        <v>1</v>
      </c>
      <c r="B84" s="4" t="s">
        <v>105</v>
      </c>
      <c r="C84" s="4">
        <v>104</v>
      </c>
    </row>
    <row r="85" spans="1:3">
      <c r="A85" s="4">
        <v>2</v>
      </c>
      <c r="B85" s="4" t="s">
        <v>105</v>
      </c>
      <c r="C85" s="4">
        <v>224</v>
      </c>
    </row>
    <row r="86" spans="1:3">
      <c r="A86" s="4">
        <v>3</v>
      </c>
      <c r="B86" s="4" t="s">
        <v>105</v>
      </c>
      <c r="C86" s="4">
        <v>360</v>
      </c>
    </row>
    <row r="87" spans="1:3">
      <c r="A87" s="4">
        <v>0.5</v>
      </c>
      <c r="B87" s="4" t="s">
        <v>106</v>
      </c>
      <c r="C87" s="4">
        <v>104</v>
      </c>
    </row>
    <row r="88" spans="1:3">
      <c r="A88" s="4">
        <v>1</v>
      </c>
      <c r="B88" s="4" t="s">
        <v>106</v>
      </c>
      <c r="C88" s="4">
        <v>144</v>
      </c>
    </row>
    <row r="89" spans="1:3">
      <c r="A89" s="4">
        <v>2</v>
      </c>
      <c r="B89" s="4" t="s">
        <v>106</v>
      </c>
      <c r="C89" s="4">
        <v>216</v>
      </c>
    </row>
    <row r="90" spans="1:3">
      <c r="A90" s="4">
        <v>3</v>
      </c>
      <c r="B90" s="4" t="s">
        <v>106</v>
      </c>
      <c r="C90" s="4">
        <v>288</v>
      </c>
    </row>
    <row r="91" spans="1:3">
      <c r="A91" s="4">
        <v>0.5</v>
      </c>
      <c r="B91" s="4" t="s">
        <v>107</v>
      </c>
      <c r="C91" s="4">
        <v>172</v>
      </c>
    </row>
    <row r="92" spans="1:3">
      <c r="A92" s="4">
        <v>1</v>
      </c>
      <c r="B92" s="4" t="s">
        <v>107</v>
      </c>
      <c r="C92" s="4">
        <v>240</v>
      </c>
    </row>
    <row r="93" spans="1:3">
      <c r="A93" s="4">
        <v>2</v>
      </c>
      <c r="B93" s="4" t="s">
        <v>107</v>
      </c>
      <c r="C93" s="4">
        <v>360</v>
      </c>
    </row>
    <row r="94" spans="1:3">
      <c r="A94" s="4">
        <v>3</v>
      </c>
      <c r="B94" s="4" t="s">
        <v>107</v>
      </c>
      <c r="C94" s="4">
        <v>480</v>
      </c>
    </row>
    <row r="95" spans="1:3">
      <c r="A95" s="4">
        <v>0.5</v>
      </c>
      <c r="B95" s="4" t="s">
        <v>108</v>
      </c>
      <c r="C95" s="4">
        <v>224</v>
      </c>
    </row>
    <row r="96" spans="1:3">
      <c r="A96" s="4">
        <v>0.75</v>
      </c>
      <c r="B96" s="4" t="s">
        <v>108</v>
      </c>
      <c r="C96" s="4">
        <v>272</v>
      </c>
    </row>
    <row r="97" spans="1:3">
      <c r="A97" s="4">
        <v>1</v>
      </c>
      <c r="B97" s="4" t="s">
        <v>108</v>
      </c>
      <c r="C97" s="4">
        <v>320</v>
      </c>
    </row>
    <row r="98" spans="1:3">
      <c r="A98" s="4">
        <v>1.5</v>
      </c>
      <c r="B98" s="4" t="s">
        <v>108</v>
      </c>
      <c r="C98" s="4">
        <v>400</v>
      </c>
    </row>
    <row r="99" spans="1:3">
      <c r="A99" s="4">
        <v>2</v>
      </c>
      <c r="B99" s="4" t="s">
        <v>108</v>
      </c>
      <c r="C99" s="4">
        <v>480</v>
      </c>
    </row>
    <row r="100" spans="1:3">
      <c r="A100" s="4">
        <v>3</v>
      </c>
      <c r="B100" s="4" t="s">
        <v>108</v>
      </c>
      <c r="C100" s="4">
        <v>520</v>
      </c>
    </row>
    <row r="101" spans="1:3">
      <c r="A101" s="4">
        <v>0.5</v>
      </c>
      <c r="B101" s="4" t="s">
        <v>83</v>
      </c>
      <c r="C101" s="4">
        <v>229</v>
      </c>
    </row>
    <row r="102" spans="1:3">
      <c r="A102" s="4">
        <v>0.75</v>
      </c>
      <c r="B102" s="4" t="s">
        <v>83</v>
      </c>
      <c r="C102" s="4">
        <v>285</v>
      </c>
    </row>
    <row r="103" spans="1:3">
      <c r="A103" s="4">
        <v>1</v>
      </c>
      <c r="B103" s="4" t="s">
        <v>83</v>
      </c>
      <c r="C103" s="4">
        <v>336</v>
      </c>
    </row>
    <row r="104" spans="1:3">
      <c r="A104" s="4">
        <v>1.5</v>
      </c>
      <c r="B104" s="4" t="s">
        <v>83</v>
      </c>
      <c r="C104" s="4">
        <v>429</v>
      </c>
    </row>
    <row r="105" spans="1:3">
      <c r="A105" s="4">
        <v>2</v>
      </c>
      <c r="B105" s="4" t="s">
        <v>83</v>
      </c>
      <c r="C105" s="4">
        <v>517</v>
      </c>
    </row>
    <row r="106" spans="1:3">
      <c r="A106" s="4">
        <v>3</v>
      </c>
      <c r="B106" s="4" t="s">
        <v>83</v>
      </c>
      <c r="C106" s="4">
        <v>689</v>
      </c>
    </row>
    <row r="107" spans="1:3">
      <c r="A107" s="4">
        <v>1</v>
      </c>
      <c r="B107" s="4" t="s">
        <v>109</v>
      </c>
      <c r="C107" s="4">
        <v>360</v>
      </c>
    </row>
    <row r="108" spans="1:3">
      <c r="A108" s="4">
        <v>1.5</v>
      </c>
      <c r="B108" s="4" t="s">
        <v>109</v>
      </c>
      <c r="C108" s="4">
        <v>440</v>
      </c>
    </row>
    <row r="109" spans="1:3">
      <c r="A109" s="4">
        <v>2</v>
      </c>
      <c r="B109" s="4" t="s">
        <v>109</v>
      </c>
      <c r="C109" s="4">
        <v>520</v>
      </c>
    </row>
    <row r="110" spans="1:3">
      <c r="A110" s="4">
        <v>3</v>
      </c>
      <c r="B110" s="4" t="s">
        <v>109</v>
      </c>
      <c r="C110" s="4">
        <v>680</v>
      </c>
    </row>
    <row r="111" spans="1:3">
      <c r="A111" s="4">
        <v>0.5</v>
      </c>
      <c r="B111" s="4" t="s">
        <v>84</v>
      </c>
      <c r="C111" s="4">
        <v>416</v>
      </c>
    </row>
    <row r="112" spans="1:3">
      <c r="A112" s="4">
        <v>0.75</v>
      </c>
      <c r="B112" s="4" t="s">
        <v>84</v>
      </c>
      <c r="C112" s="4">
        <v>488</v>
      </c>
    </row>
    <row r="113" spans="1:3">
      <c r="A113" s="4">
        <v>1</v>
      </c>
      <c r="B113" s="4" t="s">
        <v>84</v>
      </c>
      <c r="C113" s="4">
        <v>568</v>
      </c>
    </row>
    <row r="114" spans="1:3">
      <c r="A114" s="4">
        <v>1.5</v>
      </c>
      <c r="B114" s="4" t="s">
        <v>84</v>
      </c>
      <c r="C114" s="4">
        <v>720</v>
      </c>
    </row>
    <row r="115" spans="1:3">
      <c r="A115" s="4">
        <v>2</v>
      </c>
      <c r="B115" s="4" t="s">
        <v>84</v>
      </c>
      <c r="C115" s="4">
        <v>840</v>
      </c>
    </row>
    <row r="116" spans="1:3">
      <c r="A116" s="4">
        <v>3</v>
      </c>
      <c r="B116" s="4" t="s">
        <v>84</v>
      </c>
      <c r="C116" s="4">
        <v>1120</v>
      </c>
    </row>
    <row r="117" spans="1:3">
      <c r="A117" s="4">
        <v>0.5</v>
      </c>
      <c r="B117" s="4" t="s">
        <v>85</v>
      </c>
      <c r="C117" s="4">
        <v>288</v>
      </c>
    </row>
    <row r="118" spans="1:3">
      <c r="A118" s="4">
        <v>0.75</v>
      </c>
      <c r="B118" s="4" t="s">
        <v>85</v>
      </c>
      <c r="C118" s="4">
        <v>368</v>
      </c>
    </row>
    <row r="119" spans="1:3">
      <c r="A119" s="4">
        <v>1</v>
      </c>
      <c r="B119" s="4" t="s">
        <v>85</v>
      </c>
      <c r="C119" s="4">
        <v>480</v>
      </c>
    </row>
    <row r="120" spans="1:3">
      <c r="A120" s="4">
        <v>1.5</v>
      </c>
      <c r="B120" s="4" t="s">
        <v>85</v>
      </c>
      <c r="C120" s="4">
        <v>600</v>
      </c>
    </row>
    <row r="121" spans="1:3">
      <c r="A121" s="4">
        <v>2</v>
      </c>
      <c r="B121" s="4" t="s">
        <v>85</v>
      </c>
      <c r="C121" s="4">
        <v>716</v>
      </c>
    </row>
    <row r="122" spans="1:3">
      <c r="A122" s="4">
        <v>3</v>
      </c>
      <c r="B122" s="4" t="s">
        <v>85</v>
      </c>
      <c r="C122" s="4">
        <v>952</v>
      </c>
    </row>
    <row r="123" spans="1:3">
      <c r="A123" s="4">
        <v>1</v>
      </c>
      <c r="B123" s="4" t="s">
        <v>116</v>
      </c>
      <c r="C123" s="4">
        <v>880</v>
      </c>
    </row>
    <row r="124" spans="1:3">
      <c r="A124" s="4">
        <v>1.5</v>
      </c>
      <c r="B124" s="4" t="s">
        <v>116</v>
      </c>
      <c r="C124" s="4">
        <v>1080</v>
      </c>
    </row>
    <row r="125" spans="1:3">
      <c r="A125" s="4">
        <v>2</v>
      </c>
      <c r="B125" s="4" t="s">
        <v>116</v>
      </c>
      <c r="C125" s="4">
        <v>1320</v>
      </c>
    </row>
    <row r="126" spans="1:3">
      <c r="A126" s="4">
        <v>3</v>
      </c>
      <c r="B126" s="4" t="s">
        <v>116</v>
      </c>
      <c r="C126" s="4">
        <v>1760</v>
      </c>
    </row>
    <row r="127" spans="1:3">
      <c r="A127" s="4">
        <v>0.5</v>
      </c>
      <c r="B127" s="4" t="s">
        <v>86</v>
      </c>
      <c r="C127" s="4">
        <v>584</v>
      </c>
    </row>
    <row r="128" spans="1:3">
      <c r="A128" s="4">
        <v>0.75</v>
      </c>
      <c r="B128" s="4" t="s">
        <v>86</v>
      </c>
      <c r="C128" s="4">
        <v>680</v>
      </c>
    </row>
    <row r="129" spans="1:3">
      <c r="A129" s="4">
        <v>1</v>
      </c>
      <c r="B129" s="4" t="s">
        <v>86</v>
      </c>
      <c r="C129" s="4">
        <v>800</v>
      </c>
    </row>
    <row r="130" spans="1:3">
      <c r="A130" s="4">
        <v>1.5</v>
      </c>
      <c r="B130" s="4" t="s">
        <v>86</v>
      </c>
      <c r="C130" s="4">
        <v>960</v>
      </c>
    </row>
    <row r="131" spans="1:3">
      <c r="A131" s="4">
        <v>2</v>
      </c>
      <c r="B131" s="4" t="s">
        <v>86</v>
      </c>
      <c r="C131" s="4">
        <v>1160</v>
      </c>
    </row>
    <row r="132" spans="1:3">
      <c r="A132" s="4">
        <v>3</v>
      </c>
      <c r="B132" s="4" t="s">
        <v>86</v>
      </c>
      <c r="C132" s="4">
        <v>1160</v>
      </c>
    </row>
    <row r="133" spans="1:3">
      <c r="A133" s="4">
        <v>0.5</v>
      </c>
      <c r="B133" s="4" t="s">
        <v>87</v>
      </c>
      <c r="C133" s="4">
        <v>468</v>
      </c>
    </row>
    <row r="134" spans="1:3">
      <c r="A134" s="4">
        <v>0.75</v>
      </c>
      <c r="B134" s="4" t="s">
        <v>87</v>
      </c>
      <c r="C134" s="4">
        <v>592</v>
      </c>
    </row>
    <row r="135" spans="1:3">
      <c r="A135" s="4">
        <v>1</v>
      </c>
      <c r="B135" s="4" t="s">
        <v>87</v>
      </c>
      <c r="C135" s="4">
        <v>772</v>
      </c>
    </row>
    <row r="136" spans="1:3">
      <c r="A136" s="4">
        <v>1.5</v>
      </c>
      <c r="B136" s="4" t="s">
        <v>87</v>
      </c>
      <c r="C136" s="4">
        <v>960</v>
      </c>
    </row>
    <row r="137" spans="1:3">
      <c r="A137" s="4">
        <v>2</v>
      </c>
      <c r="B137" s="4" t="s">
        <v>87</v>
      </c>
      <c r="C137" s="4">
        <v>1160</v>
      </c>
    </row>
    <row r="138" spans="1:3">
      <c r="A138" s="4">
        <v>3</v>
      </c>
      <c r="B138" s="4" t="s">
        <v>87</v>
      </c>
      <c r="C138" s="4">
        <v>1544</v>
      </c>
    </row>
    <row r="139" spans="1:3">
      <c r="A139" s="4">
        <v>1</v>
      </c>
      <c r="B139" s="4" t="s">
        <v>117</v>
      </c>
      <c r="C139" s="4">
        <v>880</v>
      </c>
    </row>
    <row r="140" spans="1:3">
      <c r="A140" s="4">
        <v>1.5</v>
      </c>
      <c r="B140" s="4" t="s">
        <v>117</v>
      </c>
      <c r="C140" s="4">
        <v>1080</v>
      </c>
    </row>
    <row r="141" spans="1:3">
      <c r="A141" s="4">
        <v>2</v>
      </c>
      <c r="B141" s="4" t="s">
        <v>117</v>
      </c>
      <c r="C141" s="4">
        <v>1320</v>
      </c>
    </row>
    <row r="142" spans="1:3">
      <c r="A142" s="4">
        <v>3</v>
      </c>
      <c r="B142" s="4" t="s">
        <v>117</v>
      </c>
      <c r="C142" s="4">
        <v>1760</v>
      </c>
    </row>
    <row r="143" spans="1:3">
      <c r="A143" s="4">
        <v>0.5</v>
      </c>
      <c r="B143" s="4" t="s">
        <v>88</v>
      </c>
      <c r="C143" s="4">
        <v>920</v>
      </c>
    </row>
    <row r="144" spans="1:3">
      <c r="A144" s="4">
        <v>0.75</v>
      </c>
      <c r="B144" s="4" t="s">
        <v>88</v>
      </c>
      <c r="C144" s="4">
        <v>1080</v>
      </c>
    </row>
    <row r="145" spans="1:3">
      <c r="A145" s="4">
        <v>1</v>
      </c>
      <c r="B145" s="4" t="s">
        <v>88</v>
      </c>
      <c r="C145" s="4">
        <v>1280</v>
      </c>
    </row>
    <row r="146" spans="1:3">
      <c r="A146" s="4">
        <v>1.5</v>
      </c>
      <c r="B146" s="4" t="s">
        <v>88</v>
      </c>
      <c r="C146" s="4">
        <v>1600</v>
      </c>
    </row>
    <row r="147" spans="1:3">
      <c r="A147" s="4">
        <v>2</v>
      </c>
      <c r="B147" s="4" t="s">
        <v>88</v>
      </c>
      <c r="C147" s="4">
        <v>1920</v>
      </c>
    </row>
    <row r="148" spans="1:3">
      <c r="A148" s="4">
        <v>3</v>
      </c>
      <c r="B148" s="4" t="s">
        <v>88</v>
      </c>
      <c r="C148" s="4">
        <v>2560</v>
      </c>
    </row>
    <row r="149" spans="1:3">
      <c r="A149" s="4">
        <v>1</v>
      </c>
      <c r="B149" s="4" t="s">
        <v>118</v>
      </c>
      <c r="C149" s="4">
        <v>1800</v>
      </c>
    </row>
    <row r="150" spans="1:3">
      <c r="A150" s="4">
        <v>1.5</v>
      </c>
      <c r="B150" s="4" t="s">
        <v>118</v>
      </c>
      <c r="C150" s="4">
        <v>2240</v>
      </c>
    </row>
    <row r="151" spans="1:3">
      <c r="A151" s="4">
        <v>2</v>
      </c>
      <c r="B151" s="4" t="s">
        <v>118</v>
      </c>
      <c r="C151" s="4">
        <v>2720</v>
      </c>
    </row>
    <row r="152" spans="1:3">
      <c r="A152" s="4">
        <v>3</v>
      </c>
      <c r="B152" s="4" t="s">
        <v>118</v>
      </c>
      <c r="C152" s="4">
        <v>3600</v>
      </c>
    </row>
  </sheetData>
  <mergeCells count="6">
    <mergeCell ref="G18:L18"/>
    <mergeCell ref="A53:C53"/>
    <mergeCell ref="A2:B2"/>
    <mergeCell ref="C2:D2"/>
    <mergeCell ref="E2:E3"/>
    <mergeCell ref="F2:F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ШРП-2015</vt:lpstr>
      <vt:lpstr>Лист3</vt:lpstr>
      <vt:lpstr>Справочник</vt:lpstr>
      <vt:lpstr>ПАТ</vt:lpstr>
      <vt:lpstr>Рвх</vt:lpstr>
      <vt:lpstr>Рвх1</vt:lpstr>
      <vt:lpstr>Рег</vt:lpstr>
      <vt:lpstr>Тип_ШРП</vt:lpstr>
      <vt:lpstr>Тип1</vt:lpstr>
      <vt:lpstr>Тип2</vt:lpstr>
      <vt:lpstr>Тип3</vt:lpstr>
      <vt:lpstr>Тип4</vt:lpstr>
      <vt:lpstr>Тип5</vt:lpstr>
      <vt:lpstr>Тип6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2014-04-18T11:37:08Z</dcterms:modified>
</cp:coreProperties>
</file>