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35" windowHeight="11985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D3" i="4"/>
  <c r="D4"/>
  <c r="D5"/>
  <c r="D6"/>
  <c r="D7"/>
  <c r="D8"/>
  <c r="D9"/>
  <c r="C11"/>
  <c r="B11"/>
  <c r="F5" i="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</calcChain>
</file>

<file path=xl/sharedStrings.xml><?xml version="1.0" encoding="utf-8"?>
<sst xmlns="http://schemas.openxmlformats.org/spreadsheetml/2006/main" count="40" uniqueCount="39">
  <si>
    <t>1995 оценка</t>
  </si>
  <si>
    <t>1995 в % к</t>
  </si>
  <si>
    <t>к 1993</t>
  </si>
  <si>
    <t>1994 в %</t>
  </si>
  <si>
    <t>Хлеб. Продукты</t>
  </si>
  <si>
    <t>Картофель</t>
  </si>
  <si>
    <t xml:space="preserve">Овощи и бахчевые </t>
  </si>
  <si>
    <t>Фрукты и ягоды</t>
  </si>
  <si>
    <t>Мясо и мясн. Продукты</t>
  </si>
  <si>
    <t>Молоко и молочн. Продукты</t>
  </si>
  <si>
    <t>Сахар и конд. Изделия</t>
  </si>
  <si>
    <t>Яйца, шт.</t>
  </si>
  <si>
    <t>Масло раст. И др. жиры</t>
  </si>
  <si>
    <t>Рыба и рыб. Продукты</t>
  </si>
  <si>
    <t>Потребление продуктов питания на душу населения (кг)</t>
  </si>
  <si>
    <t>Продукты</t>
  </si>
  <si>
    <t>Стоимость ремонта квартиры</t>
  </si>
  <si>
    <t>Стоимость окраски 1 кв. м  потолка Sn =</t>
  </si>
  <si>
    <t>Стоимость оклейки 1 кв.м. стне Sст=</t>
  </si>
  <si>
    <t>рулей</t>
  </si>
  <si>
    <t>рублей</t>
  </si>
  <si>
    <t>№ квартиры</t>
  </si>
  <si>
    <t>Цена ремонта потолка (руб.)</t>
  </si>
  <si>
    <t>Цена ремонат стен (руб.)</t>
  </si>
  <si>
    <t>Стоимоит ремонта квартиры (руб.)</t>
  </si>
  <si>
    <t xml:space="preserve"> </t>
  </si>
  <si>
    <t>Скидка (руб.)</t>
  </si>
  <si>
    <t>Итого (руб.)</t>
  </si>
  <si>
    <t>Квартира № 1</t>
  </si>
  <si>
    <t>Квартира № 2</t>
  </si>
  <si>
    <t>Квартира № 3</t>
  </si>
  <si>
    <t>Квартира № 4</t>
  </si>
  <si>
    <t>Квартира № 5</t>
  </si>
  <si>
    <t>Квартира № 6</t>
  </si>
  <si>
    <t>Квартира № 7</t>
  </si>
  <si>
    <t>Квартира № 8</t>
  </si>
  <si>
    <t>Всего</t>
  </si>
  <si>
    <t>Площадь квартиры (кв.м)</t>
  </si>
  <si>
    <t>Площадь стен (кв.м)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</si>
</sst>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/>
    <xf numFmtId="0" fontId="1" fillId="0" borderId="8" xfId="0" applyFont="1" applyBorder="1" applyAlignment="1"/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2" xfId="0" applyBorder="1"/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Лист1!$B$3:$B$4</c:f>
              <c:strCache>
                <c:ptCount val="1"/>
                <c:pt idx="0">
                  <c:v>Продукты</c:v>
                </c:pt>
              </c:strCache>
            </c:strRef>
          </c:tx>
          <c:cat>
            <c:strRef>
              <c:f>Лист1!$A$5:$A$14</c:f>
              <c:strCache>
                <c:ptCount val="10"/>
                <c:pt idx="0">
                  <c:v>Хлеб. Продукты</c:v>
                </c:pt>
                <c:pt idx="1">
                  <c:v>Картофель</c:v>
                </c:pt>
                <c:pt idx="2">
                  <c:v>Овощи и бахчевые </c:v>
                </c:pt>
                <c:pt idx="3">
                  <c:v>Фрукты и ягоды</c:v>
                </c:pt>
                <c:pt idx="4">
                  <c:v>Мясо и мясн. Продукты</c:v>
                </c:pt>
                <c:pt idx="5">
                  <c:v>Молоко и молочн. Продукты</c:v>
                </c:pt>
                <c:pt idx="6">
                  <c:v>Яйца, шт.</c:v>
                </c:pt>
                <c:pt idx="7">
                  <c:v>Рыба и рыб. Продукты</c:v>
                </c:pt>
                <c:pt idx="8">
                  <c:v>Сахар и конд. Изделия</c:v>
                </c:pt>
                <c:pt idx="9">
                  <c:v>Масло раст. И др. жиры</c:v>
                </c:pt>
              </c:strCache>
            </c:strRef>
          </c:cat>
          <c:val>
            <c:numRef>
              <c:f>Лист1!$B$5:$B$14</c:f>
              <c:numCache>
                <c:formatCode>General</c:formatCode>
                <c:ptCount val="10"/>
              </c:numCache>
            </c:numRef>
          </c:val>
        </c:ser>
        <c:ser>
          <c:idx val="1"/>
          <c:order val="1"/>
          <c:tx>
            <c:strRef>
              <c:f>Лист1!$C$3:$C$4</c:f>
              <c:strCache>
                <c:ptCount val="1"/>
                <c:pt idx="0">
                  <c:v>1991</c:v>
                </c:pt>
              </c:strCache>
            </c:strRef>
          </c:tx>
          <c:cat>
            <c:strRef>
              <c:f>Лист1!$A$5:$A$14</c:f>
              <c:strCache>
                <c:ptCount val="10"/>
                <c:pt idx="0">
                  <c:v>Хлеб. Продукты</c:v>
                </c:pt>
                <c:pt idx="1">
                  <c:v>Картофель</c:v>
                </c:pt>
                <c:pt idx="2">
                  <c:v>Овощи и бахчевые </c:v>
                </c:pt>
                <c:pt idx="3">
                  <c:v>Фрукты и ягоды</c:v>
                </c:pt>
                <c:pt idx="4">
                  <c:v>Мясо и мясн. Продукты</c:v>
                </c:pt>
                <c:pt idx="5">
                  <c:v>Молоко и молочн. Продукты</c:v>
                </c:pt>
                <c:pt idx="6">
                  <c:v>Яйца, шт.</c:v>
                </c:pt>
                <c:pt idx="7">
                  <c:v>Рыба и рыб. Продукты</c:v>
                </c:pt>
                <c:pt idx="8">
                  <c:v>Сахар и конд. Изделия</c:v>
                </c:pt>
                <c:pt idx="9">
                  <c:v>Масло раст. И др. жиры</c:v>
                </c:pt>
              </c:strCache>
            </c:strRef>
          </c:cat>
          <c:val>
            <c:numRef>
              <c:f>Лист1!$C$5:$C$14</c:f>
              <c:numCache>
                <c:formatCode>0.00</c:formatCode>
                <c:ptCount val="10"/>
                <c:pt idx="0">
                  <c:v>100.6</c:v>
                </c:pt>
                <c:pt idx="1">
                  <c:v>98.1</c:v>
                </c:pt>
                <c:pt idx="2">
                  <c:v>86.4</c:v>
                </c:pt>
                <c:pt idx="3">
                  <c:v>34.5</c:v>
                </c:pt>
                <c:pt idx="4">
                  <c:v>65.3</c:v>
                </c:pt>
                <c:pt idx="5">
                  <c:v>348.5</c:v>
                </c:pt>
                <c:pt idx="6">
                  <c:v>229</c:v>
                </c:pt>
                <c:pt idx="7">
                  <c:v>14.1</c:v>
                </c:pt>
                <c:pt idx="8">
                  <c:v>29.1</c:v>
                </c:pt>
                <c:pt idx="9">
                  <c:v>6.2</c:v>
                </c:pt>
              </c:numCache>
            </c:numRef>
          </c:val>
        </c:ser>
        <c:ser>
          <c:idx val="2"/>
          <c:order val="2"/>
          <c:tx>
            <c:strRef>
              <c:f>Лист1!$D$3:$D$4</c:f>
              <c:strCache>
                <c:ptCount val="1"/>
                <c:pt idx="0">
                  <c:v>1994</c:v>
                </c:pt>
              </c:strCache>
            </c:strRef>
          </c:tx>
          <c:cat>
            <c:strRef>
              <c:f>Лист1!$A$5:$A$14</c:f>
              <c:strCache>
                <c:ptCount val="10"/>
                <c:pt idx="0">
                  <c:v>Хлеб. Продукты</c:v>
                </c:pt>
                <c:pt idx="1">
                  <c:v>Картофель</c:v>
                </c:pt>
                <c:pt idx="2">
                  <c:v>Овощи и бахчевые </c:v>
                </c:pt>
                <c:pt idx="3">
                  <c:v>Фрукты и ягоды</c:v>
                </c:pt>
                <c:pt idx="4">
                  <c:v>Мясо и мясн. Продукты</c:v>
                </c:pt>
                <c:pt idx="5">
                  <c:v>Молоко и молочн. Продукты</c:v>
                </c:pt>
                <c:pt idx="6">
                  <c:v>Яйца, шт.</c:v>
                </c:pt>
                <c:pt idx="7">
                  <c:v>Рыба и рыб. Продукты</c:v>
                </c:pt>
                <c:pt idx="8">
                  <c:v>Сахар и конд. Изделия</c:v>
                </c:pt>
                <c:pt idx="9">
                  <c:v>Масло раст. И др. жиры</c:v>
                </c:pt>
              </c:strCache>
            </c:strRef>
          </c:cat>
          <c:val>
            <c:numRef>
              <c:f>Лист1!$D$5:$D$14</c:f>
              <c:numCache>
                <c:formatCode>0.00</c:formatCode>
                <c:ptCount val="10"/>
                <c:pt idx="0">
                  <c:v>101</c:v>
                </c:pt>
                <c:pt idx="1">
                  <c:v>112.7</c:v>
                </c:pt>
                <c:pt idx="2">
                  <c:v>70.599999999999994</c:v>
                </c:pt>
                <c:pt idx="3">
                  <c:v>30.3</c:v>
                </c:pt>
                <c:pt idx="4">
                  <c:v>58</c:v>
                </c:pt>
                <c:pt idx="5">
                  <c:v>304.5</c:v>
                </c:pt>
                <c:pt idx="6">
                  <c:v>210</c:v>
                </c:pt>
                <c:pt idx="7">
                  <c:v>8.9</c:v>
                </c:pt>
                <c:pt idx="8">
                  <c:v>28.5</c:v>
                </c:pt>
                <c:pt idx="9">
                  <c:v>5.7</c:v>
                </c:pt>
              </c:numCache>
            </c:numRef>
          </c:val>
        </c:ser>
        <c:ser>
          <c:idx val="3"/>
          <c:order val="3"/>
          <c:tx>
            <c:strRef>
              <c:f>Лист1!$E$3:$E$4</c:f>
              <c:strCache>
                <c:ptCount val="1"/>
                <c:pt idx="0">
                  <c:v>1995 оценка</c:v>
                </c:pt>
              </c:strCache>
            </c:strRef>
          </c:tx>
          <c:cat>
            <c:strRef>
              <c:f>Лист1!$A$5:$A$14</c:f>
              <c:strCache>
                <c:ptCount val="10"/>
                <c:pt idx="0">
                  <c:v>Хлеб. Продукты</c:v>
                </c:pt>
                <c:pt idx="1">
                  <c:v>Картофель</c:v>
                </c:pt>
                <c:pt idx="2">
                  <c:v>Овощи и бахчевые </c:v>
                </c:pt>
                <c:pt idx="3">
                  <c:v>Фрукты и ягоды</c:v>
                </c:pt>
                <c:pt idx="4">
                  <c:v>Мясо и мясн. Продукты</c:v>
                </c:pt>
                <c:pt idx="5">
                  <c:v>Молоко и молочн. Продукты</c:v>
                </c:pt>
                <c:pt idx="6">
                  <c:v>Яйца, шт.</c:v>
                </c:pt>
                <c:pt idx="7">
                  <c:v>Рыба и рыб. Продукты</c:v>
                </c:pt>
                <c:pt idx="8">
                  <c:v>Сахар и конд. Изделия</c:v>
                </c:pt>
                <c:pt idx="9">
                  <c:v>Масло раст. И др. жиры</c:v>
                </c:pt>
              </c:strCache>
            </c:strRef>
          </c:cat>
          <c:val>
            <c:numRef>
              <c:f>Лист1!$E$5:$E$14</c:f>
              <c:numCache>
                <c:formatCode>0.00</c:formatCode>
                <c:ptCount val="10"/>
                <c:pt idx="0">
                  <c:v>100.7</c:v>
                </c:pt>
                <c:pt idx="1">
                  <c:v>112.4</c:v>
                </c:pt>
                <c:pt idx="2">
                  <c:v>83.3</c:v>
                </c:pt>
                <c:pt idx="3">
                  <c:v>30</c:v>
                </c:pt>
                <c:pt idx="4">
                  <c:v>52.5</c:v>
                </c:pt>
                <c:pt idx="5">
                  <c:v>346.6</c:v>
                </c:pt>
                <c:pt idx="6">
                  <c:v>196</c:v>
                </c:pt>
                <c:pt idx="7">
                  <c:v>9</c:v>
                </c:pt>
                <c:pt idx="8">
                  <c:v>27.5</c:v>
                </c:pt>
                <c:pt idx="9">
                  <c:v>6.4</c:v>
                </c:pt>
              </c:numCache>
            </c:numRef>
          </c:val>
        </c:ser>
        <c:ser>
          <c:idx val="4"/>
          <c:order val="4"/>
          <c:tx>
            <c:strRef>
              <c:f>Лист1!$F$3:$F$4</c:f>
              <c:strCache>
                <c:ptCount val="1"/>
                <c:pt idx="0">
                  <c:v>1995 в % к 1991</c:v>
                </c:pt>
              </c:strCache>
            </c:strRef>
          </c:tx>
          <c:cat>
            <c:strRef>
              <c:f>Лист1!$A$5:$A$14</c:f>
              <c:strCache>
                <c:ptCount val="10"/>
                <c:pt idx="0">
                  <c:v>Хлеб. Продукты</c:v>
                </c:pt>
                <c:pt idx="1">
                  <c:v>Картофель</c:v>
                </c:pt>
                <c:pt idx="2">
                  <c:v>Овощи и бахчевые </c:v>
                </c:pt>
                <c:pt idx="3">
                  <c:v>Фрукты и ягоды</c:v>
                </c:pt>
                <c:pt idx="4">
                  <c:v>Мясо и мясн. Продукты</c:v>
                </c:pt>
                <c:pt idx="5">
                  <c:v>Молоко и молочн. Продукты</c:v>
                </c:pt>
                <c:pt idx="6">
                  <c:v>Яйца, шт.</c:v>
                </c:pt>
                <c:pt idx="7">
                  <c:v>Рыба и рыб. Продукты</c:v>
                </c:pt>
                <c:pt idx="8">
                  <c:v>Сахар и конд. Изделия</c:v>
                </c:pt>
                <c:pt idx="9">
                  <c:v>Масло раст. И др. жиры</c:v>
                </c:pt>
              </c:strCache>
            </c:strRef>
          </c:cat>
          <c:val>
            <c:numRef>
              <c:f>Лист1!$F$5:$F$14</c:f>
              <c:numCache>
                <c:formatCode>General</c:formatCode>
                <c:ptCount val="10"/>
                <c:pt idx="0">
                  <c:v>1.0009940357852884</c:v>
                </c:pt>
                <c:pt idx="1">
                  <c:v>1.1457696228338432</c:v>
                </c:pt>
                <c:pt idx="2">
                  <c:v>0.96412037037037024</c:v>
                </c:pt>
                <c:pt idx="3">
                  <c:v>0.86956521739130432</c:v>
                </c:pt>
                <c:pt idx="4">
                  <c:v>0.80398162327718226</c:v>
                </c:pt>
                <c:pt idx="5">
                  <c:v>0.99454806312769017</c:v>
                </c:pt>
                <c:pt idx="6">
                  <c:v>0.85589519650655022</c:v>
                </c:pt>
                <c:pt idx="7">
                  <c:v>0.63829787234042556</c:v>
                </c:pt>
                <c:pt idx="8">
                  <c:v>0.94501718213058417</c:v>
                </c:pt>
                <c:pt idx="9">
                  <c:v>1.032258064516129</c:v>
                </c:pt>
              </c:numCache>
            </c:numRef>
          </c:val>
        </c:ser>
        <c:ser>
          <c:idx val="5"/>
          <c:order val="5"/>
          <c:tx>
            <c:strRef>
              <c:f>Лист1!$G$3:$G$4</c:f>
              <c:strCache>
                <c:ptCount val="1"/>
                <c:pt idx="0">
                  <c:v>1995 в % к 1994</c:v>
                </c:pt>
              </c:strCache>
            </c:strRef>
          </c:tx>
          <c:cat>
            <c:strRef>
              <c:f>Лист1!$A$5:$A$14</c:f>
              <c:strCache>
                <c:ptCount val="10"/>
                <c:pt idx="0">
                  <c:v>Хлеб. Продукты</c:v>
                </c:pt>
                <c:pt idx="1">
                  <c:v>Картофель</c:v>
                </c:pt>
                <c:pt idx="2">
                  <c:v>Овощи и бахчевые </c:v>
                </c:pt>
                <c:pt idx="3">
                  <c:v>Фрукты и ягоды</c:v>
                </c:pt>
                <c:pt idx="4">
                  <c:v>Мясо и мясн. Продукты</c:v>
                </c:pt>
                <c:pt idx="5">
                  <c:v>Молоко и молочн. Продукты</c:v>
                </c:pt>
                <c:pt idx="6">
                  <c:v>Яйца, шт.</c:v>
                </c:pt>
                <c:pt idx="7">
                  <c:v>Рыба и рыб. Продукты</c:v>
                </c:pt>
                <c:pt idx="8">
                  <c:v>Сахар и конд. Изделия</c:v>
                </c:pt>
                <c:pt idx="9">
                  <c:v>Масло раст. И др. жиры</c:v>
                </c:pt>
              </c:strCache>
            </c:strRef>
          </c:cat>
          <c:val>
            <c:numRef>
              <c:f>Лист1!$G$5:$G$14</c:f>
              <c:numCache>
                <c:formatCode>General</c:formatCode>
                <c:ptCount val="10"/>
                <c:pt idx="0">
                  <c:v>0.99702970297029703</c:v>
                </c:pt>
                <c:pt idx="1">
                  <c:v>0.9973380656610471</c:v>
                </c:pt>
                <c:pt idx="2">
                  <c:v>1.1798866855524079</c:v>
                </c:pt>
                <c:pt idx="3">
                  <c:v>0.99009900990099009</c:v>
                </c:pt>
                <c:pt idx="4">
                  <c:v>0.90517241379310343</c:v>
                </c:pt>
                <c:pt idx="5">
                  <c:v>1.1382594417077176</c:v>
                </c:pt>
                <c:pt idx="6">
                  <c:v>0.93333333333333335</c:v>
                </c:pt>
                <c:pt idx="7">
                  <c:v>1.0112359550561798</c:v>
                </c:pt>
                <c:pt idx="8">
                  <c:v>0.96491228070175439</c:v>
                </c:pt>
                <c:pt idx="9">
                  <c:v>1.1228070175438596</c:v>
                </c:pt>
              </c:numCache>
            </c:numRef>
          </c:val>
        </c:ser>
        <c:axId val="87988096"/>
        <c:axId val="87989632"/>
      </c:barChart>
      <c:catAx>
        <c:axId val="87988096"/>
        <c:scaling>
          <c:orientation val="minMax"/>
        </c:scaling>
        <c:axPos val="b"/>
        <c:tickLblPos val="nextTo"/>
        <c:crossAx val="87989632"/>
        <c:crosses val="autoZero"/>
        <c:auto val="1"/>
        <c:lblAlgn val="ctr"/>
        <c:lblOffset val="100"/>
      </c:catAx>
      <c:valAx>
        <c:axId val="87989632"/>
        <c:scaling>
          <c:orientation val="minMax"/>
        </c:scaling>
        <c:axPos val="l"/>
        <c:majorGridlines/>
        <c:numFmt formatCode="General" sourceLinked="1"/>
        <c:tickLblPos val="nextTo"/>
        <c:crossAx val="8798809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590550</xdr:colOff>
      <xdr:row>33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G27" sqref="G27"/>
    </sheetView>
  </sheetViews>
  <sheetFormatPr defaultRowHeight="15"/>
  <cols>
    <col min="2" max="2" width="12.42578125" customWidth="1"/>
    <col min="8" max="8" width="9.140625" customWidth="1"/>
  </cols>
  <sheetData>
    <row r="1" spans="1:8">
      <c r="A1" s="2" t="s">
        <v>14</v>
      </c>
      <c r="B1" s="3"/>
      <c r="C1" s="3"/>
      <c r="D1" s="3"/>
      <c r="E1" s="3"/>
      <c r="F1" s="3"/>
      <c r="G1" s="3"/>
      <c r="H1" s="4"/>
    </row>
    <row r="2" spans="1:8">
      <c r="A2" s="5"/>
      <c r="B2" s="6"/>
      <c r="C2" s="6"/>
      <c r="D2" s="6"/>
      <c r="E2" s="6"/>
      <c r="F2" s="6"/>
      <c r="G2" s="6"/>
      <c r="H2" s="7"/>
    </row>
    <row r="3" spans="1:8" ht="15" customHeight="1">
      <c r="A3" s="2" t="s">
        <v>15</v>
      </c>
      <c r="B3" s="4"/>
      <c r="C3" s="8">
        <v>1991</v>
      </c>
      <c r="D3" s="8">
        <v>1994</v>
      </c>
      <c r="E3" s="9" t="s">
        <v>0</v>
      </c>
      <c r="F3" s="10" t="s">
        <v>1</v>
      </c>
      <c r="G3" s="11"/>
      <c r="H3" s="12" t="s">
        <v>3</v>
      </c>
    </row>
    <row r="4" spans="1:8" ht="15" customHeight="1">
      <c r="A4" s="5"/>
      <c r="B4" s="7"/>
      <c r="C4" s="13"/>
      <c r="D4" s="13"/>
      <c r="E4" s="14"/>
      <c r="F4" s="15">
        <v>1991</v>
      </c>
      <c r="G4" s="15">
        <v>1994</v>
      </c>
      <c r="H4" s="12" t="s">
        <v>2</v>
      </c>
    </row>
    <row r="5" spans="1:8" ht="15" customHeight="1">
      <c r="A5" s="16" t="s">
        <v>4</v>
      </c>
      <c r="B5" s="17"/>
      <c r="C5" s="18">
        <v>100.6</v>
      </c>
      <c r="D5" s="18">
        <v>101</v>
      </c>
      <c r="E5" s="18">
        <v>100.7</v>
      </c>
      <c r="F5" s="19">
        <f>E5/C5*100%</f>
        <v>1.0009940357852884</v>
      </c>
      <c r="G5" s="19">
        <f>E5/D5*100%</f>
        <v>0.99702970297029703</v>
      </c>
      <c r="H5" s="18">
        <v>94</v>
      </c>
    </row>
    <row r="6" spans="1:8" ht="15" customHeight="1">
      <c r="A6" s="16" t="s">
        <v>5</v>
      </c>
      <c r="B6" s="17"/>
      <c r="C6" s="18">
        <v>98.1</v>
      </c>
      <c r="D6" s="18">
        <v>112.7</v>
      </c>
      <c r="E6" s="18">
        <v>112.4</v>
      </c>
      <c r="F6" s="19">
        <f t="shared" ref="F6:F14" si="0">E6/C6*100%</f>
        <v>1.1457696228338432</v>
      </c>
      <c r="G6" s="19">
        <f t="shared" ref="G6:G14" si="1">E6/D6*100%</f>
        <v>0.9973380656610471</v>
      </c>
      <c r="H6" s="18">
        <v>100.4</v>
      </c>
    </row>
    <row r="7" spans="1:8" ht="15" customHeight="1">
      <c r="A7" s="16" t="s">
        <v>6</v>
      </c>
      <c r="B7" s="17"/>
      <c r="C7" s="18">
        <v>86.4</v>
      </c>
      <c r="D7" s="18">
        <v>70.599999999999994</v>
      </c>
      <c r="E7" s="18">
        <v>83.3</v>
      </c>
      <c r="F7" s="19">
        <f t="shared" si="0"/>
        <v>0.96412037037037024</v>
      </c>
      <c r="G7" s="19">
        <f t="shared" si="1"/>
        <v>1.1798866855524079</v>
      </c>
      <c r="H7" s="18">
        <v>92.5</v>
      </c>
    </row>
    <row r="8" spans="1:8" ht="15" customHeight="1">
      <c r="A8" s="16" t="s">
        <v>7</v>
      </c>
      <c r="B8" s="17"/>
      <c r="C8" s="18">
        <v>34.5</v>
      </c>
      <c r="D8" s="18">
        <v>30.3</v>
      </c>
      <c r="E8" s="18">
        <v>30</v>
      </c>
      <c r="F8" s="19">
        <f t="shared" si="0"/>
        <v>0.86956521739130432</v>
      </c>
      <c r="G8" s="19">
        <f t="shared" si="1"/>
        <v>0.99009900990099009</v>
      </c>
      <c r="H8" s="18">
        <v>98.1</v>
      </c>
    </row>
    <row r="9" spans="1:8" ht="15" customHeight="1">
      <c r="A9" s="16" t="s">
        <v>8</v>
      </c>
      <c r="B9" s="17"/>
      <c r="C9" s="18">
        <v>65.3</v>
      </c>
      <c r="D9" s="18">
        <v>58</v>
      </c>
      <c r="E9" s="18">
        <v>52.5</v>
      </c>
      <c r="F9" s="19">
        <f t="shared" si="0"/>
        <v>0.80398162327718226</v>
      </c>
      <c r="G9" s="19">
        <f t="shared" si="1"/>
        <v>0.90517241379310343</v>
      </c>
      <c r="H9" s="18">
        <v>101.2</v>
      </c>
    </row>
    <row r="10" spans="1:8" ht="15" customHeight="1">
      <c r="A10" s="16" t="s">
        <v>9</v>
      </c>
      <c r="B10" s="17"/>
      <c r="C10" s="18">
        <v>348.5</v>
      </c>
      <c r="D10" s="18">
        <v>304.5</v>
      </c>
      <c r="E10" s="18">
        <v>346.6</v>
      </c>
      <c r="F10" s="19">
        <f t="shared" si="0"/>
        <v>0.99454806312769017</v>
      </c>
      <c r="G10" s="19">
        <f t="shared" si="1"/>
        <v>1.1382594417077176</v>
      </c>
      <c r="H10" s="18">
        <v>99.8</v>
      </c>
    </row>
    <row r="11" spans="1:8" ht="15.75">
      <c r="A11" s="16" t="s">
        <v>11</v>
      </c>
      <c r="B11" s="17"/>
      <c r="C11" s="18">
        <v>229</v>
      </c>
      <c r="D11" s="18">
        <v>210</v>
      </c>
      <c r="E11" s="18">
        <v>196</v>
      </c>
      <c r="F11" s="19">
        <f t="shared" si="0"/>
        <v>0.85589519650655022</v>
      </c>
      <c r="G11" s="19">
        <f t="shared" si="1"/>
        <v>0.93333333333333335</v>
      </c>
      <c r="H11" s="18">
        <v>89.02</v>
      </c>
    </row>
    <row r="12" spans="1:8" ht="15" customHeight="1">
      <c r="A12" s="16" t="s">
        <v>13</v>
      </c>
      <c r="B12" s="17"/>
      <c r="C12" s="18">
        <v>14.1</v>
      </c>
      <c r="D12" s="18">
        <v>8.9</v>
      </c>
      <c r="E12" s="18">
        <v>9</v>
      </c>
      <c r="F12" s="19">
        <f t="shared" si="0"/>
        <v>0.63829787234042556</v>
      </c>
      <c r="G12" s="19">
        <f t="shared" si="1"/>
        <v>1.0112359550561798</v>
      </c>
      <c r="H12" s="18">
        <v>78.8</v>
      </c>
    </row>
    <row r="13" spans="1:8" ht="15.75">
      <c r="A13" s="20" t="s">
        <v>10</v>
      </c>
      <c r="B13" s="21"/>
      <c r="C13" s="18">
        <v>29.1</v>
      </c>
      <c r="D13" s="18">
        <v>28.5</v>
      </c>
      <c r="E13" s="18">
        <v>27.5</v>
      </c>
      <c r="F13" s="19">
        <f t="shared" si="0"/>
        <v>0.94501718213058417</v>
      </c>
      <c r="G13" s="19">
        <f t="shared" si="1"/>
        <v>0.96491228070175439</v>
      </c>
      <c r="H13" s="18">
        <v>97.9</v>
      </c>
    </row>
    <row r="14" spans="1:8" ht="15.75">
      <c r="A14" s="22" t="s">
        <v>12</v>
      </c>
      <c r="B14" s="22"/>
      <c r="C14" s="18">
        <v>6.2</v>
      </c>
      <c r="D14" s="18">
        <v>5.7</v>
      </c>
      <c r="E14" s="18">
        <v>6.4</v>
      </c>
      <c r="F14" s="19">
        <f t="shared" si="0"/>
        <v>1.032258064516129</v>
      </c>
      <c r="G14" s="19">
        <f t="shared" si="1"/>
        <v>1.1228070175438596</v>
      </c>
      <c r="H14" s="18">
        <v>77</v>
      </c>
    </row>
  </sheetData>
  <mergeCells count="15">
    <mergeCell ref="A14:B14"/>
    <mergeCell ref="A10:B10"/>
    <mergeCell ref="A11:B11"/>
    <mergeCell ref="A12:B12"/>
    <mergeCell ref="F3:G3"/>
    <mergeCell ref="E3:E4"/>
    <mergeCell ref="D3:D4"/>
    <mergeCell ref="C3:C4"/>
    <mergeCell ref="A3:B4"/>
    <mergeCell ref="A5:B5"/>
    <mergeCell ref="A6:B6"/>
    <mergeCell ref="A7:B7"/>
    <mergeCell ref="A8:B8"/>
    <mergeCell ref="A9:B9"/>
    <mergeCell ref="A1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H49" sqref="H49"/>
    </sheetView>
  </sheetViews>
  <sheetFormatPr defaultRowHeight="15"/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E3" sqref="E3"/>
    </sheetView>
  </sheetViews>
  <sheetFormatPr defaultRowHeight="15"/>
  <sheetData>
    <row r="1" spans="1:14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>
      <c r="A3" t="s">
        <v>17</v>
      </c>
      <c r="E3">
        <v>50</v>
      </c>
      <c r="F3" t="s">
        <v>19</v>
      </c>
    </row>
    <row r="4" spans="1:14">
      <c r="A4" t="s">
        <v>18</v>
      </c>
      <c r="E4">
        <v>25</v>
      </c>
      <c r="F4" t="s">
        <v>20</v>
      </c>
    </row>
  </sheetData>
  <mergeCells count="1">
    <mergeCell ref="A1:N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D3" sqref="D3"/>
    </sheetView>
  </sheetViews>
  <sheetFormatPr defaultRowHeight="15"/>
  <cols>
    <col min="1" max="1" width="15.85546875" customWidth="1"/>
    <col min="2" max="3" width="11.28515625" customWidth="1"/>
    <col min="4" max="4" width="10" customWidth="1"/>
    <col min="5" max="5" width="9.85546875" customWidth="1"/>
    <col min="6" max="6" width="11.42578125" customWidth="1"/>
  </cols>
  <sheetData>
    <row r="1" spans="1:9">
      <c r="A1" s="10" t="s">
        <v>16</v>
      </c>
      <c r="B1" s="25"/>
      <c r="C1" s="25"/>
      <c r="D1" s="25"/>
      <c r="E1" s="25"/>
      <c r="F1" s="25"/>
      <c r="G1" s="25"/>
      <c r="H1" s="11"/>
      <c r="I1" s="24"/>
    </row>
    <row r="2" spans="1:9" ht="75">
      <c r="A2" s="26" t="s">
        <v>21</v>
      </c>
      <c r="B2" s="26" t="s">
        <v>37</v>
      </c>
      <c r="C2" s="26" t="s">
        <v>38</v>
      </c>
      <c r="D2" s="26" t="s">
        <v>22</v>
      </c>
      <c r="E2" s="26" t="s">
        <v>23</v>
      </c>
      <c r="F2" s="26" t="s">
        <v>24</v>
      </c>
      <c r="G2" s="26" t="s">
        <v>26</v>
      </c>
      <c r="H2" s="26" t="s">
        <v>27</v>
      </c>
      <c r="I2" s="24"/>
    </row>
    <row r="3" spans="1:9" ht="30">
      <c r="A3" s="26" t="s">
        <v>28</v>
      </c>
      <c r="B3" s="26">
        <v>34</v>
      </c>
      <c r="C3" s="26">
        <v>128</v>
      </c>
      <c r="D3" s="26">
        <f>Лист3!E3*Лист4!B3</f>
        <v>1700</v>
      </c>
      <c r="E3" s="26"/>
      <c r="F3" s="26" t="s">
        <v>25</v>
      </c>
      <c r="G3" s="26"/>
      <c r="H3" s="26"/>
      <c r="I3" s="24"/>
    </row>
    <row r="4" spans="1:9" ht="30">
      <c r="A4" s="26" t="s">
        <v>29</v>
      </c>
      <c r="B4" s="26">
        <v>21</v>
      </c>
      <c r="C4" s="26">
        <v>90</v>
      </c>
      <c r="D4" s="26">
        <f>Лист3!E4*Лист4!B4</f>
        <v>525</v>
      </c>
      <c r="E4" s="26"/>
      <c r="F4" s="26"/>
      <c r="G4" s="26"/>
      <c r="H4" s="26"/>
      <c r="I4" s="24"/>
    </row>
    <row r="5" spans="1:9" ht="30">
      <c r="A5" s="26" t="s">
        <v>30</v>
      </c>
      <c r="B5" s="26">
        <v>56</v>
      </c>
      <c r="C5" s="26">
        <v>230</v>
      </c>
      <c r="D5" s="26">
        <f>Лист3!E5*Лист4!B5</f>
        <v>0</v>
      </c>
      <c r="E5" s="26"/>
      <c r="F5" s="26"/>
      <c r="G5" s="26"/>
      <c r="H5" s="26"/>
      <c r="I5" s="24"/>
    </row>
    <row r="6" spans="1:9" ht="30">
      <c r="A6" s="26" t="s">
        <v>31</v>
      </c>
      <c r="B6" s="26">
        <v>100</v>
      </c>
      <c r="C6" s="26">
        <v>860</v>
      </c>
      <c r="D6" s="26">
        <f>Лист3!E6*Лист4!B6</f>
        <v>0</v>
      </c>
      <c r="E6" s="26"/>
      <c r="F6" s="26"/>
      <c r="G6" s="26"/>
      <c r="H6" s="26"/>
      <c r="I6" s="24"/>
    </row>
    <row r="7" spans="1:9" ht="30">
      <c r="A7" s="26" t="s">
        <v>32</v>
      </c>
      <c r="B7" s="26">
        <v>37</v>
      </c>
      <c r="C7" s="26">
        <v>134</v>
      </c>
      <c r="D7" s="26">
        <f>Лист3!E7*Лист4!B7</f>
        <v>0</v>
      </c>
      <c r="E7" s="26"/>
      <c r="F7" s="26"/>
      <c r="G7" s="26"/>
      <c r="H7" s="26"/>
      <c r="I7" s="24"/>
    </row>
    <row r="8" spans="1:9" ht="30">
      <c r="A8" s="26" t="s">
        <v>33</v>
      </c>
      <c r="B8" s="26">
        <v>80</v>
      </c>
      <c r="C8" s="26">
        <v>700</v>
      </c>
      <c r="D8" s="26">
        <f>Лист3!E8*Лист4!B8</f>
        <v>0</v>
      </c>
      <c r="E8" s="26"/>
      <c r="F8" s="26"/>
      <c r="G8" s="26"/>
      <c r="H8" s="26"/>
      <c r="I8" s="24"/>
    </row>
    <row r="9" spans="1:9" ht="30">
      <c r="A9" s="26" t="s">
        <v>34</v>
      </c>
      <c r="B9" s="26">
        <v>22</v>
      </c>
      <c r="C9" s="26">
        <v>105</v>
      </c>
      <c r="D9" s="26">
        <f>Лист3!E9*Лист4!B9</f>
        <v>0</v>
      </c>
      <c r="E9" s="26"/>
      <c r="F9" s="26"/>
      <c r="G9" s="26"/>
      <c r="H9" s="26"/>
      <c r="I9" s="24"/>
    </row>
    <row r="10" spans="1:9" ht="30">
      <c r="A10" s="26" t="s">
        <v>35</v>
      </c>
      <c r="B10" s="26">
        <v>30</v>
      </c>
      <c r="C10" s="26">
        <v>120</v>
      </c>
      <c r="D10" s="26"/>
      <c r="E10" s="26"/>
      <c r="F10" s="26"/>
      <c r="G10" s="26"/>
      <c r="H10" s="26"/>
      <c r="I10" s="24"/>
    </row>
    <row r="11" spans="1:9">
      <c r="A11" s="26" t="s">
        <v>36</v>
      </c>
      <c r="B11" s="26">
        <f>SUM(B3:B10)</f>
        <v>380</v>
      </c>
      <c r="C11" s="26">
        <f>SUM(C3:C10)</f>
        <v>2367</v>
      </c>
      <c r="D11" s="26"/>
      <c r="E11" s="26"/>
      <c r="F11" s="26"/>
      <c r="G11" s="26"/>
      <c r="H11" s="26"/>
      <c r="I11" s="1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BEST XP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2014-04-29T08:19:25Z</cp:lastPrinted>
  <dcterms:created xsi:type="dcterms:W3CDTF">2014-04-29T07:45:37Z</dcterms:created>
  <dcterms:modified xsi:type="dcterms:W3CDTF">2014-04-29T10:09:46Z</dcterms:modified>
</cp:coreProperties>
</file>