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3955" windowHeight="11310"/>
  </bookViews>
  <sheets>
    <sheet name="1.Ввод" sheetId="1" r:id="rId1"/>
  </sheets>
  <externalReferences>
    <externalReference r:id="rId2"/>
  </externalReferences>
  <definedNames>
    <definedName name="_xlnm._FilterDatabase" localSheetId="0" hidden="1">'1.Ввод'!$A$4:$D$294</definedName>
    <definedName name="_xlnm.Print_Area" localSheetId="0">'1.Ввод'!$A$1:$D$122</definedName>
    <definedName name="Состояние">[1]№49!$S$15:$S$17</definedName>
  </definedNames>
  <calcPr calcId="144525"/>
</workbook>
</file>

<file path=xl/calcChain.xml><?xml version="1.0" encoding="utf-8"?>
<calcChain xmlns="http://schemas.openxmlformats.org/spreadsheetml/2006/main">
  <c r="A294" i="1" l="1"/>
  <c r="B293" i="1"/>
  <c r="A293" i="1" s="1"/>
  <c r="B292" i="1"/>
  <c r="A292" i="1" s="1"/>
  <c r="B291" i="1"/>
  <c r="A291" i="1" s="1"/>
  <c r="B290" i="1"/>
  <c r="A290" i="1" s="1"/>
  <c r="B289" i="1"/>
  <c r="A289" i="1" s="1"/>
  <c r="B288" i="1"/>
  <c r="A288" i="1" s="1"/>
  <c r="B287" i="1"/>
  <c r="A287" i="1"/>
  <c r="B286" i="1"/>
  <c r="A286" i="1" s="1"/>
  <c r="B285" i="1"/>
  <c r="A285" i="1" s="1"/>
  <c r="B284" i="1"/>
  <c r="A284" i="1" s="1"/>
  <c r="B283" i="1"/>
  <c r="A283" i="1" s="1"/>
  <c r="B282" i="1"/>
  <c r="A282" i="1" s="1"/>
  <c r="B281" i="1"/>
  <c r="A281" i="1" s="1"/>
  <c r="B280" i="1"/>
  <c r="A280" i="1" s="1"/>
  <c r="B279" i="1"/>
  <c r="A279" i="1" s="1"/>
  <c r="B278" i="1"/>
  <c r="A278" i="1" s="1"/>
  <c r="B277" i="1"/>
  <c r="A277" i="1"/>
  <c r="B276" i="1"/>
  <c r="A276" i="1" s="1"/>
  <c r="B275" i="1"/>
  <c r="A275" i="1" s="1"/>
  <c r="B274" i="1"/>
  <c r="A274" i="1" s="1"/>
  <c r="B273" i="1"/>
  <c r="A273" i="1" s="1"/>
  <c r="B272" i="1"/>
  <c r="A272" i="1" s="1"/>
  <c r="B271" i="1"/>
  <c r="A271" i="1"/>
  <c r="B270" i="1"/>
  <c r="A270" i="1" s="1"/>
  <c r="B269" i="1"/>
  <c r="A269" i="1" s="1"/>
  <c r="B268" i="1"/>
  <c r="A268" i="1" s="1"/>
  <c r="B267" i="1"/>
  <c r="A267" i="1" s="1"/>
  <c r="B266" i="1"/>
  <c r="A266" i="1" s="1"/>
  <c r="B265" i="1"/>
  <c r="A265" i="1" s="1"/>
  <c r="B264" i="1"/>
  <c r="A264" i="1" s="1"/>
  <c r="B263" i="1"/>
  <c r="A263" i="1"/>
  <c r="B262" i="1"/>
  <c r="A262" i="1" s="1"/>
  <c r="B261" i="1"/>
  <c r="A261" i="1" s="1"/>
  <c r="B260" i="1"/>
  <c r="A260" i="1" s="1"/>
  <c r="B259" i="1"/>
  <c r="A259" i="1" s="1"/>
  <c r="B258" i="1"/>
  <c r="A258" i="1" s="1"/>
  <c r="B257" i="1"/>
  <c r="A257" i="1" s="1"/>
  <c r="B256" i="1"/>
  <c r="A256" i="1" s="1"/>
  <c r="B255" i="1"/>
  <c r="A255" i="1" s="1"/>
  <c r="B254" i="1"/>
  <c r="A254" i="1" s="1"/>
  <c r="B253" i="1"/>
  <c r="A253" i="1" s="1"/>
  <c r="B252" i="1"/>
  <c r="A252" i="1" s="1"/>
  <c r="B251" i="1"/>
  <c r="A251" i="1" s="1"/>
  <c r="B250" i="1"/>
  <c r="A250" i="1" s="1"/>
  <c r="B249" i="1"/>
  <c r="A249" i="1" s="1"/>
  <c r="B248" i="1"/>
  <c r="A248" i="1" s="1"/>
  <c r="B247" i="1"/>
  <c r="A247" i="1"/>
  <c r="B246" i="1"/>
  <c r="A246" i="1" s="1"/>
  <c r="B245" i="1"/>
  <c r="A245" i="1" s="1"/>
  <c r="B244" i="1"/>
  <c r="A244" i="1" s="1"/>
  <c r="B243" i="1"/>
  <c r="A243" i="1" s="1"/>
  <c r="B242" i="1"/>
  <c r="A242" i="1" s="1"/>
  <c r="B241" i="1"/>
  <c r="A241" i="1" s="1"/>
  <c r="B240" i="1"/>
  <c r="A240" i="1" s="1"/>
  <c r="B239" i="1"/>
  <c r="A239" i="1"/>
  <c r="B238" i="1"/>
  <c r="A238" i="1" s="1"/>
  <c r="B237" i="1"/>
  <c r="A237" i="1" s="1"/>
  <c r="B236" i="1"/>
  <c r="A236" i="1" s="1"/>
  <c r="B235" i="1"/>
  <c r="A235" i="1"/>
  <c r="B234" i="1"/>
  <c r="A234" i="1" s="1"/>
  <c r="B233" i="1"/>
  <c r="A233" i="1" s="1"/>
  <c r="B232" i="1"/>
  <c r="A232" i="1" s="1"/>
  <c r="B231" i="1"/>
  <c r="A231" i="1" s="1"/>
  <c r="B230" i="1"/>
  <c r="A230" i="1" s="1"/>
  <c r="B229" i="1"/>
  <c r="A229" i="1"/>
  <c r="B228" i="1"/>
  <c r="A228" i="1" s="1"/>
  <c r="B227" i="1"/>
  <c r="A227" i="1" s="1"/>
  <c r="B226" i="1"/>
  <c r="A226" i="1" s="1"/>
  <c r="B225" i="1"/>
  <c r="A225" i="1" s="1"/>
  <c r="B224" i="1"/>
  <c r="A224" i="1" s="1"/>
  <c r="B223" i="1"/>
  <c r="A223" i="1"/>
  <c r="B222" i="1"/>
  <c r="A222" i="1" s="1"/>
  <c r="B221" i="1"/>
  <c r="A221" i="1" s="1"/>
  <c r="B220" i="1"/>
  <c r="A220" i="1" s="1"/>
  <c r="B219" i="1"/>
  <c r="A219" i="1"/>
  <c r="B218" i="1"/>
  <c r="A218" i="1" s="1"/>
  <c r="B217" i="1"/>
  <c r="A217" i="1" s="1"/>
  <c r="B216" i="1"/>
  <c r="A216" i="1" s="1"/>
  <c r="B215" i="1"/>
  <c r="A215" i="1" s="1"/>
  <c r="B214" i="1"/>
  <c r="A214" i="1" s="1"/>
  <c r="B213" i="1"/>
  <c r="A213" i="1"/>
  <c r="B212" i="1"/>
  <c r="A212" i="1" s="1"/>
  <c r="B211" i="1"/>
  <c r="A211" i="1" s="1"/>
  <c r="B210" i="1"/>
  <c r="A210" i="1" s="1"/>
  <c r="B209" i="1"/>
  <c r="A209" i="1" s="1"/>
  <c r="B208" i="1"/>
  <c r="A208" i="1" s="1"/>
  <c r="B207" i="1"/>
  <c r="A207" i="1" s="1"/>
  <c r="B206" i="1"/>
  <c r="A206" i="1" s="1"/>
  <c r="B205" i="1"/>
  <c r="A205" i="1" s="1"/>
  <c r="B204" i="1"/>
  <c r="A204" i="1" s="1"/>
  <c r="B203" i="1"/>
  <c r="A203" i="1"/>
  <c r="B202" i="1"/>
  <c r="A202" i="1" s="1"/>
  <c r="B201" i="1"/>
  <c r="A201" i="1" s="1"/>
  <c r="B200" i="1"/>
  <c r="A200" i="1" s="1"/>
  <c r="B199" i="1"/>
  <c r="A199" i="1" s="1"/>
  <c r="B198" i="1"/>
  <c r="A198" i="1" s="1"/>
  <c r="B197" i="1"/>
  <c r="A197" i="1" s="1"/>
  <c r="B196" i="1"/>
  <c r="A196" i="1" s="1"/>
  <c r="B195" i="1"/>
  <c r="A195" i="1" s="1"/>
  <c r="B194" i="1"/>
  <c r="A194" i="1" s="1"/>
  <c r="B193" i="1"/>
  <c r="A193" i="1" s="1"/>
  <c r="B192" i="1"/>
  <c r="A192" i="1" s="1"/>
  <c r="B191" i="1"/>
  <c r="A191" i="1"/>
  <c r="B190" i="1"/>
  <c r="A190" i="1" s="1"/>
  <c r="B189" i="1"/>
  <c r="A189" i="1" s="1"/>
  <c r="B188" i="1"/>
  <c r="A188" i="1" s="1"/>
  <c r="B187" i="1"/>
  <c r="A187" i="1" s="1"/>
  <c r="B186" i="1"/>
  <c r="A186" i="1" s="1"/>
  <c r="B185" i="1"/>
  <c r="A185" i="1" s="1"/>
  <c r="B184" i="1"/>
  <c r="A184" i="1" s="1"/>
  <c r="B183" i="1"/>
  <c r="A183" i="1" s="1"/>
  <c r="B182" i="1"/>
  <c r="A182" i="1" s="1"/>
  <c r="B181" i="1"/>
  <c r="A181" i="1"/>
  <c r="B180" i="1"/>
  <c r="A180" i="1" s="1"/>
  <c r="B179" i="1"/>
  <c r="A179" i="1" s="1"/>
  <c r="B178" i="1"/>
  <c r="A178" i="1" s="1"/>
  <c r="B177" i="1"/>
  <c r="A177" i="1" s="1"/>
  <c r="B176" i="1"/>
  <c r="A176" i="1" s="1"/>
  <c r="B175" i="1"/>
  <c r="A175" i="1" s="1"/>
  <c r="B174" i="1"/>
  <c r="A174" i="1" s="1"/>
  <c r="B173" i="1"/>
  <c r="A173" i="1"/>
  <c r="B172" i="1"/>
  <c r="A172" i="1" s="1"/>
  <c r="B171" i="1"/>
  <c r="A171" i="1" s="1"/>
  <c r="B170" i="1"/>
  <c r="A170" i="1" s="1"/>
  <c r="B169" i="1"/>
  <c r="A169" i="1" s="1"/>
  <c r="B168" i="1"/>
  <c r="A168" i="1" s="1"/>
  <c r="B167" i="1"/>
  <c r="A167" i="1" s="1"/>
  <c r="B166" i="1"/>
  <c r="A166" i="1" s="1"/>
  <c r="B165" i="1"/>
  <c r="A165" i="1" s="1"/>
  <c r="B164" i="1"/>
  <c r="A164" i="1" s="1"/>
  <c r="B163" i="1"/>
  <c r="A163" i="1" s="1"/>
  <c r="B162" i="1"/>
  <c r="A162" i="1" s="1"/>
  <c r="B161" i="1"/>
  <c r="A161" i="1" s="1"/>
  <c r="B160" i="1"/>
  <c r="A160" i="1" s="1"/>
  <c r="B159" i="1"/>
  <c r="A159" i="1" s="1"/>
  <c r="B158" i="1"/>
  <c r="A158" i="1" s="1"/>
  <c r="B157" i="1"/>
  <c r="A157" i="1" s="1"/>
  <c r="B156" i="1"/>
  <c r="A156" i="1" s="1"/>
  <c r="B155" i="1"/>
  <c r="A155" i="1" s="1"/>
  <c r="B154" i="1"/>
  <c r="A154" i="1" s="1"/>
  <c r="B153" i="1"/>
  <c r="A153" i="1" s="1"/>
  <c r="B152" i="1"/>
  <c r="A152" i="1" s="1"/>
  <c r="B151" i="1"/>
  <c r="A151" i="1" s="1"/>
  <c r="B150" i="1"/>
  <c r="A150" i="1" s="1"/>
  <c r="B149" i="1"/>
  <c r="A149" i="1" s="1"/>
  <c r="B148" i="1"/>
  <c r="A148" i="1" s="1"/>
  <c r="B147" i="1"/>
  <c r="A147" i="1" s="1"/>
  <c r="B146" i="1"/>
  <c r="A146" i="1" s="1"/>
  <c r="B145" i="1"/>
  <c r="A145" i="1" s="1"/>
  <c r="B144" i="1"/>
  <c r="A144" i="1" s="1"/>
  <c r="B143" i="1"/>
  <c r="A143" i="1" s="1"/>
  <c r="B142" i="1"/>
  <c r="A142" i="1" s="1"/>
  <c r="B141" i="1"/>
  <c r="A141" i="1" s="1"/>
  <c r="B140" i="1"/>
  <c r="A140" i="1" s="1"/>
  <c r="B139" i="1"/>
  <c r="A139" i="1" s="1"/>
  <c r="B138" i="1"/>
  <c r="A138" i="1" s="1"/>
  <c r="B137" i="1"/>
  <c r="A137" i="1" s="1"/>
  <c r="B136" i="1"/>
  <c r="A136" i="1" s="1"/>
  <c r="B135" i="1"/>
  <c r="A135" i="1" s="1"/>
  <c r="B134" i="1"/>
  <c r="A134" i="1" s="1"/>
  <c r="B133" i="1"/>
  <c r="A133" i="1" s="1"/>
  <c r="B132" i="1"/>
  <c r="A132" i="1" s="1"/>
  <c r="B131" i="1"/>
  <c r="A131" i="1" s="1"/>
  <c r="B130" i="1"/>
  <c r="A130" i="1" s="1"/>
  <c r="B129" i="1"/>
  <c r="A129" i="1" s="1"/>
  <c r="B128" i="1"/>
  <c r="A128" i="1" s="1"/>
  <c r="B127" i="1"/>
  <c r="A127" i="1"/>
  <c r="B126" i="1"/>
  <c r="A126" i="1" s="1"/>
  <c r="B125" i="1"/>
  <c r="A125" i="1" s="1"/>
  <c r="B124" i="1"/>
  <c r="A124" i="1" s="1"/>
  <c r="B123" i="1"/>
  <c r="A123" i="1" s="1"/>
  <c r="B122" i="1"/>
  <c r="A122" i="1" s="1"/>
  <c r="B121" i="1"/>
  <c r="A121" i="1" s="1"/>
  <c r="B120" i="1"/>
  <c r="A120" i="1" s="1"/>
  <c r="B119" i="1"/>
  <c r="A119" i="1" s="1"/>
  <c r="B118" i="1"/>
  <c r="A118" i="1" s="1"/>
  <c r="B117" i="1"/>
  <c r="A117" i="1" s="1"/>
  <c r="B116" i="1"/>
  <c r="A116" i="1"/>
  <c r="B115" i="1"/>
  <c r="A115" i="1" s="1"/>
  <c r="B114" i="1"/>
  <c r="A114" i="1" s="1"/>
  <c r="B113" i="1"/>
  <c r="A113" i="1"/>
  <c r="B112" i="1"/>
  <c r="A112" i="1" s="1"/>
  <c r="F111" i="1"/>
  <c r="B111" i="1"/>
  <c r="F110" i="1"/>
  <c r="B110" i="1"/>
  <c r="F109" i="1"/>
  <c r="B109" i="1"/>
  <c r="F108" i="1"/>
  <c r="B108" i="1"/>
  <c r="F107" i="1"/>
  <c r="B107" i="1"/>
  <c r="F106" i="1"/>
  <c r="B106" i="1"/>
  <c r="F105" i="1"/>
  <c r="B105" i="1"/>
  <c r="F104" i="1"/>
  <c r="B104" i="1"/>
  <c r="F103" i="1"/>
  <c r="B103" i="1"/>
  <c r="F102" i="1"/>
  <c r="B102" i="1"/>
  <c r="F101" i="1"/>
  <c r="B101" i="1"/>
  <c r="F100" i="1"/>
  <c r="B100" i="1"/>
  <c r="F99" i="1"/>
  <c r="B99" i="1"/>
  <c r="F98" i="1"/>
  <c r="B98" i="1"/>
  <c r="F97" i="1"/>
  <c r="B97" i="1"/>
  <c r="F96" i="1"/>
  <c r="B96" i="1"/>
  <c r="F95" i="1"/>
  <c r="B95" i="1"/>
  <c r="F94" i="1"/>
  <c r="B94" i="1"/>
  <c r="F93" i="1"/>
  <c r="B93" i="1"/>
  <c r="F92" i="1"/>
  <c r="B92" i="1"/>
  <c r="F91" i="1"/>
  <c r="B91" i="1"/>
  <c r="F90" i="1"/>
  <c r="B90" i="1"/>
  <c r="F89" i="1"/>
  <c r="B89" i="1"/>
  <c r="F88" i="1"/>
  <c r="B88" i="1"/>
  <c r="F87" i="1"/>
  <c r="B87" i="1"/>
  <c r="F86" i="1"/>
  <c r="B86" i="1"/>
  <c r="F85" i="1"/>
  <c r="B85" i="1"/>
  <c r="F84" i="1"/>
  <c r="B84" i="1"/>
  <c r="F83" i="1"/>
  <c r="B83" i="1"/>
  <c r="F82" i="1"/>
  <c r="B82" i="1"/>
  <c r="F81" i="1"/>
  <c r="B81" i="1"/>
  <c r="F80" i="1"/>
  <c r="B80" i="1"/>
  <c r="F79" i="1"/>
  <c r="B79" i="1"/>
  <c r="F78" i="1"/>
  <c r="B78" i="1"/>
  <c r="F77" i="1"/>
  <c r="B77" i="1"/>
  <c r="F76" i="1"/>
  <c r="B76" i="1"/>
  <c r="F75" i="1"/>
  <c r="B75" i="1"/>
  <c r="F74" i="1"/>
  <c r="B74" i="1"/>
  <c r="F73" i="1"/>
  <c r="B73" i="1"/>
  <c r="F72" i="1"/>
  <c r="B72" i="1"/>
  <c r="F71" i="1"/>
  <c r="B71" i="1"/>
  <c r="F70" i="1"/>
  <c r="B70" i="1"/>
  <c r="F69" i="1"/>
  <c r="B69" i="1"/>
  <c r="F68" i="1"/>
  <c r="B68" i="1"/>
  <c r="F67" i="1"/>
  <c r="B67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F54" i="1"/>
  <c r="B54" i="1"/>
  <c r="F53" i="1"/>
  <c r="B53" i="1"/>
  <c r="F52" i="1"/>
  <c r="B52" i="1"/>
  <c r="F51" i="1"/>
  <c r="B51" i="1"/>
  <c r="F50" i="1"/>
  <c r="B50" i="1"/>
  <c r="F49" i="1"/>
  <c r="B49" i="1"/>
  <c r="F48" i="1"/>
  <c r="B48" i="1"/>
  <c r="F47" i="1"/>
  <c r="B47" i="1"/>
  <c r="F46" i="1"/>
  <c r="B46" i="1"/>
  <c r="F45" i="1"/>
  <c r="B45" i="1"/>
  <c r="F44" i="1"/>
  <c r="B44" i="1"/>
  <c r="F43" i="1"/>
  <c r="B43" i="1"/>
  <c r="F42" i="1"/>
  <c r="B42" i="1"/>
  <c r="F41" i="1"/>
  <c r="B41" i="1"/>
  <c r="F40" i="1"/>
  <c r="B40" i="1"/>
  <c r="F39" i="1"/>
  <c r="B39" i="1"/>
  <c r="F38" i="1"/>
  <c r="B38" i="1"/>
  <c r="F37" i="1"/>
  <c r="B37" i="1"/>
  <c r="F36" i="1"/>
  <c r="B36" i="1"/>
  <c r="F35" i="1"/>
  <c r="B35" i="1"/>
  <c r="F34" i="1"/>
  <c r="B34" i="1"/>
  <c r="F33" i="1"/>
  <c r="B33" i="1"/>
  <c r="F32" i="1"/>
  <c r="B32" i="1"/>
  <c r="F31" i="1"/>
  <c r="B31" i="1"/>
  <c r="F30" i="1"/>
  <c r="B30" i="1"/>
  <c r="F29" i="1"/>
  <c r="B29" i="1"/>
  <c r="F28" i="1"/>
  <c r="B28" i="1"/>
  <c r="F27" i="1"/>
  <c r="B27" i="1"/>
  <c r="F26" i="1"/>
  <c r="B26" i="1"/>
  <c r="F25" i="1"/>
  <c r="B25" i="1"/>
  <c r="F24" i="1"/>
  <c r="B24" i="1"/>
  <c r="F23" i="1"/>
  <c r="B23" i="1"/>
  <c r="F22" i="1"/>
  <c r="B22" i="1"/>
  <c r="F21" i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  <c r="F14" i="1"/>
  <c r="B14" i="1"/>
  <c r="F13" i="1"/>
  <c r="B13" i="1"/>
  <c r="F12" i="1"/>
  <c r="B12" i="1"/>
  <c r="F11" i="1"/>
  <c r="B11" i="1"/>
  <c r="F10" i="1"/>
  <c r="B10" i="1"/>
  <c r="F9" i="1"/>
  <c r="B9" i="1"/>
  <c r="F8" i="1"/>
  <c r="B8" i="1"/>
  <c r="F7" i="1"/>
  <c r="B7" i="1"/>
  <c r="F6" i="1"/>
  <c r="B6" i="1"/>
  <c r="F5" i="1"/>
  <c r="B5" i="1"/>
  <c r="G10" i="1" l="1"/>
  <c r="G18" i="1"/>
  <c r="E110" i="1"/>
  <c r="E104" i="1"/>
  <c r="E100" i="1"/>
  <c r="E77" i="1"/>
  <c r="E102" i="1"/>
  <c r="E95" i="1"/>
  <c r="E92" i="1"/>
  <c r="E90" i="1"/>
  <c r="E88" i="1"/>
  <c r="E86" i="1"/>
  <c r="E84" i="1"/>
  <c r="E82" i="1"/>
  <c r="E80" i="1"/>
  <c r="E78" i="1"/>
  <c r="E75" i="1"/>
  <c r="E74" i="1"/>
  <c r="E73" i="1"/>
  <c r="E59" i="1"/>
  <c r="E58" i="1"/>
  <c r="E57" i="1"/>
  <c r="E43" i="1"/>
  <c r="E42" i="1"/>
  <c r="E41" i="1"/>
  <c r="E27" i="1"/>
  <c r="E26" i="1"/>
  <c r="E25" i="1"/>
  <c r="E19" i="1"/>
  <c r="E15" i="1"/>
  <c r="E11" i="1"/>
  <c r="E7" i="1"/>
  <c r="G5" i="1"/>
  <c r="E5" i="1"/>
  <c r="E111" i="1"/>
  <c r="E61" i="1"/>
  <c r="E46" i="1"/>
  <c r="E105" i="1"/>
  <c r="E97" i="1"/>
  <c r="E69" i="1"/>
  <c r="E53" i="1"/>
  <c r="E37" i="1"/>
  <c r="E65" i="1"/>
  <c r="E49" i="1"/>
  <c r="E33" i="1"/>
  <c r="E101" i="1"/>
  <c r="E63" i="1"/>
  <c r="E62" i="1"/>
  <c r="E47" i="1"/>
  <c r="E45" i="1"/>
  <c r="G65" i="1"/>
  <c r="E12" i="1"/>
  <c r="G19" i="1"/>
  <c r="G21" i="1"/>
  <c r="A21" i="1"/>
  <c r="E21" i="1"/>
  <c r="E30" i="1"/>
  <c r="G45" i="1"/>
  <c r="G61" i="1"/>
  <c r="G77" i="1"/>
  <c r="E108" i="1"/>
  <c r="G12" i="1"/>
  <c r="G25" i="1"/>
  <c r="E29" i="1"/>
  <c r="E32" i="1"/>
  <c r="E50" i="1"/>
  <c r="E66" i="1"/>
  <c r="G100" i="1"/>
  <c r="G110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G8" i="1"/>
  <c r="E10" i="1"/>
  <c r="G11" i="1"/>
  <c r="G13" i="1"/>
  <c r="E13" i="1"/>
  <c r="E20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G29" i="1"/>
  <c r="G31" i="1"/>
  <c r="G32" i="1"/>
  <c r="G44" i="1"/>
  <c r="G48" i="1"/>
  <c r="G60" i="1"/>
  <c r="G64" i="1"/>
  <c r="G99" i="1"/>
  <c r="G16" i="1"/>
  <c r="E18" i="1"/>
  <c r="G23" i="1"/>
  <c r="G41" i="1"/>
  <c r="G57" i="1"/>
  <c r="G73" i="1"/>
  <c r="E106" i="1"/>
  <c r="G6" i="1"/>
  <c r="E8" i="1"/>
  <c r="G15" i="1"/>
  <c r="G17" i="1"/>
  <c r="E17" i="1"/>
  <c r="G7" i="1"/>
  <c r="G104" i="1"/>
  <c r="G103" i="1"/>
  <c r="G94" i="1"/>
  <c r="G91" i="1"/>
  <c r="G87" i="1"/>
  <c r="G81" i="1"/>
  <c r="G71" i="1"/>
  <c r="G55" i="1"/>
  <c r="G40" i="1"/>
  <c r="G37" i="1"/>
  <c r="G27" i="1"/>
  <c r="G96" i="1"/>
  <c r="G89" i="1"/>
  <c r="G85" i="1"/>
  <c r="G83" i="1"/>
  <c r="G79" i="1"/>
  <c r="G72" i="1"/>
  <c r="G69" i="1"/>
  <c r="G56" i="1"/>
  <c r="G53" i="1"/>
  <c r="G39" i="1"/>
  <c r="G9" i="1"/>
  <c r="E9" i="1"/>
  <c r="G14" i="1"/>
  <c r="E16" i="1"/>
  <c r="G20" i="1"/>
  <c r="E22" i="1"/>
  <c r="G24" i="1"/>
  <c r="G26" i="1"/>
  <c r="G28" i="1"/>
  <c r="E31" i="1"/>
  <c r="G35" i="1"/>
  <c r="E39" i="1"/>
  <c r="G47" i="1"/>
  <c r="G51" i="1"/>
  <c r="E55" i="1"/>
  <c r="G63" i="1"/>
  <c r="G67" i="1"/>
  <c r="E71" i="1"/>
  <c r="G42" i="1"/>
  <c r="G78" i="1"/>
  <c r="G82" i="1"/>
  <c r="G88" i="1"/>
  <c r="G92" i="1"/>
  <c r="G98" i="1"/>
  <c r="E107" i="1"/>
  <c r="E109" i="1"/>
  <c r="E34" i="1"/>
  <c r="E35" i="1"/>
  <c r="E36" i="1"/>
  <c r="G43" i="1"/>
  <c r="G46" i="1"/>
  <c r="E51" i="1"/>
  <c r="E52" i="1"/>
  <c r="G59" i="1"/>
  <c r="G62" i="1"/>
  <c r="E67" i="1"/>
  <c r="E68" i="1"/>
  <c r="G75" i="1"/>
  <c r="G76" i="1"/>
  <c r="E79" i="1"/>
  <c r="E81" i="1"/>
  <c r="E83" i="1"/>
  <c r="E85" i="1"/>
  <c r="E87" i="1"/>
  <c r="E89" i="1"/>
  <c r="E91" i="1"/>
  <c r="G93" i="1"/>
  <c r="E94" i="1"/>
  <c r="G95" i="1"/>
  <c r="E98" i="1"/>
  <c r="G101" i="1"/>
  <c r="G111" i="1"/>
  <c r="E6" i="1"/>
  <c r="E14" i="1"/>
  <c r="E23" i="1"/>
  <c r="E24" i="1"/>
  <c r="G34" i="1"/>
  <c r="E38" i="1"/>
  <c r="E40" i="1"/>
  <c r="G50" i="1"/>
  <c r="E54" i="1"/>
  <c r="E56" i="1"/>
  <c r="G66" i="1"/>
  <c r="E70" i="1"/>
  <c r="E72" i="1"/>
  <c r="E93" i="1"/>
  <c r="E96" i="1"/>
  <c r="G102" i="1"/>
  <c r="E103" i="1"/>
  <c r="G107" i="1"/>
  <c r="G109" i="1"/>
  <c r="E48" i="1"/>
  <c r="G58" i="1"/>
  <c r="E64" i="1"/>
  <c r="G74" i="1"/>
  <c r="G80" i="1"/>
  <c r="G84" i="1"/>
  <c r="G86" i="1"/>
  <c r="G90" i="1"/>
  <c r="E99" i="1"/>
  <c r="G106" i="1"/>
  <c r="A106" i="1"/>
  <c r="G108" i="1"/>
  <c r="G30" i="1"/>
  <c r="G22" i="1"/>
  <c r="E28" i="1"/>
  <c r="G33" i="1"/>
  <c r="G36" i="1"/>
  <c r="G38" i="1"/>
  <c r="E44" i="1"/>
  <c r="A46" i="1"/>
  <c r="A47" i="1" s="1"/>
  <c r="A48" i="1" s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G49" i="1"/>
  <c r="G52" i="1"/>
  <c r="G54" i="1"/>
  <c r="E60" i="1"/>
  <c r="G68" i="1"/>
  <c r="G70" i="1"/>
  <c r="E76" i="1"/>
  <c r="G97" i="1"/>
  <c r="G105" i="1"/>
  <c r="A107" i="1"/>
  <c r="A108" i="1" s="1"/>
  <c r="A109" i="1" s="1"/>
  <c r="A110" i="1" s="1"/>
  <c r="A111" i="1" s="1"/>
</calcChain>
</file>

<file path=xl/sharedStrings.xml><?xml version="1.0" encoding="utf-8"?>
<sst xmlns="http://schemas.openxmlformats.org/spreadsheetml/2006/main" count="112" uniqueCount="40">
  <si>
    <t>1.</t>
  </si>
  <si>
    <t>Ввести в аренду и включить в Приложение №1 следующее имущество:</t>
  </si>
  <si>
    <t>№
п.п.</t>
  </si>
  <si>
    <t>Месяц</t>
  </si>
  <si>
    <t>Дата
передачи
в аренду</t>
  </si>
  <si>
    <t>Наименование</t>
  </si>
  <si>
    <t xml:space="preserve">Труба ТБПН 73х9,19 "Е" левая </t>
  </si>
  <si>
    <t xml:space="preserve">Труба ТБПН 73х9,19 "Е" правая </t>
  </si>
  <si>
    <t>Труба НКТ73х5,5-Кисп.А ГОСТ633-80</t>
  </si>
  <si>
    <t>Труба НКТ 73х5,5-К исп.А ГОСТ 633-80</t>
  </si>
  <si>
    <t>Шламометаллоуловитель ШМУ-136</t>
  </si>
  <si>
    <t>Шламометаллоуловитель ШМУ-114</t>
  </si>
  <si>
    <t>Пакер ПРО-Ш-М-С-122-53-600-Т100-К3-02</t>
  </si>
  <si>
    <t>Пакер ПРО-Ш-М-С-142-59-600-Т100-К3-02</t>
  </si>
  <si>
    <t>Труба НКТ 73х5,5 -К исп.А ГОСТ 633-80</t>
  </si>
  <si>
    <t>Здание мобильное "Трасса 9 СШИ 20 " на прицепе тракторном шасси мод.8480</t>
  </si>
  <si>
    <t>Вертлюг силовой King OiI TooIs 3 PS</t>
  </si>
  <si>
    <t>Труба УБТС-С-127-57/З-102 ТУЗ РГ200-2003</t>
  </si>
  <si>
    <t>Труба НКТ 60х5 -Е исп.А ГОСТ-80</t>
  </si>
  <si>
    <t xml:space="preserve">Система желобная СЕЖ 3-19 РБШ 3195 на пневмоходу </t>
  </si>
  <si>
    <t>Желобная система на шасси V=20 м3</t>
  </si>
  <si>
    <t>Труба ТБПН 73х9,19 -Елевая L-9-9,45 м</t>
  </si>
  <si>
    <t>Труба ТБПН 73х9,19 -Е правая L-9-9,45 м</t>
  </si>
  <si>
    <t>Пакер ПРО-ЯМО2-ЯГ1(Ф)-142-58-1000-Т100-К</t>
  </si>
  <si>
    <t>Супер ЯСС ловильный PN 151041 (левый)</t>
  </si>
  <si>
    <t>Супер ЯСС ловильный PN  80468  ( правый)</t>
  </si>
  <si>
    <t>Устройство отсоединения труб PN 149362</t>
  </si>
  <si>
    <t>Удлинение OD 4 11/16 ( 150-468-С) W/48</t>
  </si>
  <si>
    <t>Овершот OD 4-11/16 SFS. 2-7/8 IF box в комплексе с захватами</t>
  </si>
  <si>
    <t>Овершот OD 4-3/4 SН. 2-7/8 IF box в комплексе с захватами</t>
  </si>
  <si>
    <t>Овершот OD 4-7/8 SН. 2-7/8 IF box в комплексе с захватами</t>
  </si>
  <si>
    <t>Овершот OD 4-7/8 SН. 2-7/8 IF  LH box в комплексе с захватами</t>
  </si>
  <si>
    <t>Овершот OD 3-5/8 X.S.Н. 2-3/8 Reg  box в комплексе с захватами</t>
  </si>
  <si>
    <t>Удлинение OD 4 7/8 ( 150-488D) W/48</t>
  </si>
  <si>
    <t>Удлинение OD 4 7/8 LH  W/48</t>
  </si>
  <si>
    <t>Штроп бурильный ШБД-80-1800</t>
  </si>
  <si>
    <t>Труба НКТ 88,9 х 7,34 -L80S ГОСТ Р 533366-09</t>
  </si>
  <si>
    <t>При помощи РАНГА</t>
  </si>
  <si>
    <t>При помощи СУММЕСЛИ(-- …</t>
  </si>
  <si>
    <t>Доп. 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</si>
</sst>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14" fontId="0" fillId="4" borderId="1" xfId="0" applyNumberFormat="1" applyFill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0" xfId="0" applyNumberFormat="1" applyFont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0" xfId="0" applyNumberFormat="1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3" fontId="2" fillId="6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31.91\&#1090;&#1085;-&#1088;&#1077;&#1084;&#1089;&#1077;&#1088;&#1074;&#1080;&#1089;\&#1054;&#1056;&#1055;&#1080;&#1048;\&#1072;&#1088;&#1077;&#1085;&#1076;&#1072;\&#1080;&#1083;&#1100;&#1076;&#1072;&#1088;\0&#1076;&#1086;&#1075;&#1086;&#1074;&#1086;&#1088;&#1072;%20&#1086;&#1073;&#1086;&#1088;&#1091;&#1076;\1&#1040;&#1083;&#1056;&#1057;%20201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№49"/>
      <sheetName val="1.Ввод"/>
      <sheetName val="2.из конс"/>
      <sheetName val="3.Списание"/>
      <sheetName val="4.в конс"/>
      <sheetName val="5.передача"/>
      <sheetName val="6.В модерн"/>
      <sheetName val="7.Из модерн"/>
      <sheetName val="8.Переоборуд"/>
      <sheetName val="9.Переоборуд"/>
      <sheetName val="Лист1"/>
    </sheetNames>
    <sheetDataSet>
      <sheetData sheetId="0">
        <row r="15">
          <cell r="S15" t="str">
            <v>Комплектное с учетом износа</v>
          </cell>
        </row>
        <row r="16">
          <cell r="S16" t="str">
            <v>Исправное, в комплекте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I294"/>
  <sheetViews>
    <sheetView tabSelected="1" zoomScale="115" zoomScaleNormal="115" zoomScaleSheetLayoutView="100" workbookViewId="0">
      <pane ySplit="4" topLeftCell="A98" activePane="bottomLeft" state="frozen"/>
      <selection activeCell="O12" sqref="O12:R12"/>
      <selection pane="bottomLeft" activeCell="H100" sqref="H100"/>
    </sheetView>
  </sheetViews>
  <sheetFormatPr defaultRowHeight="15.75" x14ac:dyDescent="0.25"/>
  <cols>
    <col min="1" max="1" width="4.5703125" style="18" customWidth="1"/>
    <col min="2" max="2" width="7.28515625" style="18" bestFit="1" customWidth="1"/>
    <col min="3" max="3" width="12.7109375" style="2" customWidth="1"/>
    <col min="4" max="4" width="38" style="2" customWidth="1"/>
    <col min="5" max="5" width="11.28515625" style="2" customWidth="1"/>
    <col min="6" max="6" width="9.28515625" style="2" customWidth="1"/>
    <col min="7" max="8" width="11.28515625" style="2" customWidth="1"/>
    <col min="9" max="9" width="9.140625" style="2"/>
    <col min="10" max="10" width="11.28515625" style="2" bestFit="1" customWidth="1"/>
    <col min="11" max="16384" width="9.140625" style="2"/>
  </cols>
  <sheetData>
    <row r="2" spans="1:7" ht="18.75" x14ac:dyDescent="0.25">
      <c r="A2" s="1" t="s">
        <v>0</v>
      </c>
      <c r="B2" s="15" t="s">
        <v>1</v>
      </c>
      <c r="C2" s="15"/>
      <c r="D2" s="15"/>
    </row>
    <row r="3" spans="1:7" ht="47.25" x14ac:dyDescent="0.25">
      <c r="A3" s="16"/>
      <c r="B3" s="16"/>
      <c r="C3" s="4"/>
      <c r="D3" s="4"/>
      <c r="E3" s="23" t="s">
        <v>37</v>
      </c>
      <c r="F3" s="22" t="s">
        <v>38</v>
      </c>
      <c r="G3" s="22"/>
    </row>
    <row r="4" spans="1:7" ht="47.25" x14ac:dyDescent="0.25">
      <c r="A4" s="17" t="s">
        <v>2</v>
      </c>
      <c r="B4" s="17" t="s">
        <v>3</v>
      </c>
      <c r="C4" s="5" t="s">
        <v>4</v>
      </c>
      <c r="D4" s="6" t="s">
        <v>5</v>
      </c>
      <c r="E4" s="23" t="s">
        <v>2</v>
      </c>
      <c r="F4" s="5" t="s">
        <v>39</v>
      </c>
      <c r="G4" s="25" t="s">
        <v>2</v>
      </c>
    </row>
    <row r="5" spans="1:7" s="3" customFormat="1" x14ac:dyDescent="0.25">
      <c r="A5" s="17">
        <v>1</v>
      </c>
      <c r="B5" s="17">
        <f>IF(C5=0,"",MONTH(C5))</f>
        <v>1</v>
      </c>
      <c r="C5" s="19">
        <v>41660</v>
      </c>
      <c r="D5" s="20" t="s">
        <v>6</v>
      </c>
      <c r="E5" s="24">
        <f>RANK(C5,IF($B$5:$B$295=$B5,$C$5:$C$295,""),1)+IF(AND(COUNTIF($C$5:$C$295,C5)&gt;1,COUNTIF(C$5:C5,C5)=1),0,COUNTIF(C$5:C5,C5)-1)-(MATCH($B5,B:B,0)-ROW(B$4))+1</f>
        <v>1</v>
      </c>
      <c r="F5" s="7">
        <f>IF(AND(COUNTIF($C$5:$C$295,C5)&gt;1,COUNTIF(C$5:C5,C5)=1),0,COUNTIF(C$5:C5,C5)-1)</f>
        <v>0</v>
      </c>
      <c r="G5" s="26">
        <f>SUMPRODUCT(--(C5+F5/100&gt;=IF(B$5:B$111=$B5,C$5:C$111,"")+IF(B$5:B$111=$B5,F$5:F$111,"")/100))-(MATCH($B5,B:B,0)-ROW(B$4))+1</f>
        <v>1</v>
      </c>
    </row>
    <row r="6" spans="1:7" s="3" customFormat="1" x14ac:dyDescent="0.25">
      <c r="A6" s="17">
        <f t="shared" ref="A6:A69" si="0">IF(B6="","",IF(AND(B5="",B6=B4),A4+1,IF(B6=B5,A5+1,1)))</f>
        <v>2</v>
      </c>
      <c r="B6" s="17">
        <f>IF(C6=0,"",MONTH(C6))</f>
        <v>1</v>
      </c>
      <c r="C6" s="19">
        <v>41660</v>
      </c>
      <c r="D6" s="20" t="s">
        <v>7</v>
      </c>
      <c r="E6" s="24">
        <f>RANK(C6,IF($B$5:$B$295=$B6,$C$5:$C$295,""),1)+IF(AND(COUNTIF($C$5:$C$295,C6)&gt;1,COUNTIF(C$5:C6,C6)=1),0,COUNTIF(C$5:C6,C6)-1)-(MATCH($B6,B:B,0)-ROW(B$4))+1</f>
        <v>2</v>
      </c>
      <c r="F6" s="7">
        <f>IF(AND(COUNTIF($C$5:$C$295,C6)&gt;1,COUNTIF(C$5:C6,C6)=1),0,COUNTIF(C$5:C6,C6)-1)</f>
        <v>1</v>
      </c>
      <c r="G6" s="26">
        <f>SUMPRODUCT(--(C6+F6/100&gt;=IF(B$5:B$111=$B6,C$5:C$111,"")+IF(B$5:B$111=$B6,F$5:F$111,"")/100))-(MATCH($B6,B:B,0)-ROW(B$4))+1</f>
        <v>2</v>
      </c>
    </row>
    <row r="7" spans="1:7" s="3" customFormat="1" ht="32.25" customHeight="1" x14ac:dyDescent="0.25">
      <c r="A7" s="17">
        <f t="shared" si="0"/>
        <v>3</v>
      </c>
      <c r="B7" s="17">
        <f t="shared" ref="B7:B70" si="1">IF(C7=0,"",MONTH(C7))</f>
        <v>1</v>
      </c>
      <c r="C7" s="19">
        <v>41660</v>
      </c>
      <c r="D7" s="20" t="s">
        <v>8</v>
      </c>
      <c r="E7" s="24">
        <f>RANK(C7,IF($B$5:$B$295=$B7,$C$5:$C$295,""),1)+IF(AND(COUNTIF($C$5:$C$295,C7)&gt;1,COUNTIF(C$5:C7,C7)=1),0,COUNTIF(C$5:C7,C7)-1)-(MATCH($B7,B:B,0)-ROW(B$4))+1</f>
        <v>3</v>
      </c>
      <c r="F7" s="7">
        <f>IF(AND(COUNTIF($C$5:$C$295,C7)&gt;1,COUNTIF(C$5:C7,C7)=1),0,COUNTIF(C$5:C7,C7)-1)</f>
        <v>2</v>
      </c>
      <c r="G7" s="26">
        <f>SUMPRODUCT(--(C7+F7/100&gt;=IF(B$5:B$111=$B7,C$5:C$111,"")+IF(B$5:B$111=$B7,F$5:F$111,"")/100))-(MATCH($B7,B:B,0)-ROW(B$4))+1</f>
        <v>3</v>
      </c>
    </row>
    <row r="8" spans="1:7" s="3" customFormat="1" ht="34.5" customHeight="1" x14ac:dyDescent="0.25">
      <c r="A8" s="17">
        <f t="shared" si="0"/>
        <v>4</v>
      </c>
      <c r="B8" s="17">
        <f t="shared" si="1"/>
        <v>1</v>
      </c>
      <c r="C8" s="19">
        <v>41660</v>
      </c>
      <c r="D8" s="20" t="s">
        <v>9</v>
      </c>
      <c r="E8" s="24">
        <f>RANK(C8,IF($B$5:$B$295=$B8,$C$5:$C$295,""),1)+IF(AND(COUNTIF($C$5:$C$295,C8)&gt;1,COUNTIF(C$5:C8,C8)=1),0,COUNTIF(C$5:C8,C8)-1)-(MATCH($B8,B:B,0)-ROW(B$4))+1</f>
        <v>4</v>
      </c>
      <c r="F8" s="7">
        <f>IF(AND(COUNTIF($C$5:$C$295,C8)&gt;1,COUNTIF(C$5:C8,C8)=1),0,COUNTIF(C$5:C8,C8)-1)</f>
        <v>3</v>
      </c>
      <c r="G8" s="26">
        <f>SUMPRODUCT(--(C8+F8/100&gt;=IF(B$5:B$111=$B8,C$5:C$111,"")+IF(B$5:B$111=$B8,F$5:F$111,"")/100))-(MATCH($B8,B:B,0)-ROW(B$4))+1</f>
        <v>4</v>
      </c>
    </row>
    <row r="9" spans="1:7" s="3" customFormat="1" ht="31.5" x14ac:dyDescent="0.25">
      <c r="A9" s="17">
        <f t="shared" si="0"/>
        <v>5</v>
      </c>
      <c r="B9" s="17">
        <f t="shared" si="1"/>
        <v>1</v>
      </c>
      <c r="C9" s="19">
        <v>41660</v>
      </c>
      <c r="D9" s="20" t="s">
        <v>9</v>
      </c>
      <c r="E9" s="24">
        <f>RANK(C9,IF($B$5:$B$295=$B9,$C$5:$C$295,""),1)+IF(AND(COUNTIF($C$5:$C$295,C9)&gt;1,COUNTIF(C$5:C9,C9)=1),0,COUNTIF(C$5:C9,C9)-1)-(MATCH($B9,B:B,0)-ROW(B$4))+1</f>
        <v>5</v>
      </c>
      <c r="F9" s="7">
        <f>IF(AND(COUNTIF($C$5:$C$295,C9)&gt;1,COUNTIF(C$5:C9,C9)=1),0,COUNTIF(C$5:C9,C9)-1)</f>
        <v>4</v>
      </c>
      <c r="G9" s="26">
        <f>SUMPRODUCT(--(C9+F9/100&gt;=IF(B$5:B$111=$B9,C$5:C$111,"")+IF(B$5:B$111=$B9,F$5:F$111,"")/100))-(MATCH($B9,B:B,0)-ROW(B$4))+1</f>
        <v>5</v>
      </c>
    </row>
    <row r="10" spans="1:7" s="3" customFormat="1" ht="31.5" x14ac:dyDescent="0.25">
      <c r="A10" s="17">
        <f t="shared" si="0"/>
        <v>6</v>
      </c>
      <c r="B10" s="17">
        <f t="shared" si="1"/>
        <v>1</v>
      </c>
      <c r="C10" s="19">
        <v>41670</v>
      </c>
      <c r="D10" s="20" t="s">
        <v>9</v>
      </c>
      <c r="E10" s="24">
        <f>RANK(C10,IF($B$5:$B$295=$B10,$C$5:$C$295,""),1)+IF(AND(COUNTIF($C$5:$C$295,C10)&gt;1,COUNTIF(C$5:C10,C10)=1),0,COUNTIF(C$5:C10,C10)-1)-(MATCH($B10,B:B,0)-ROW(B$4))+1</f>
        <v>6</v>
      </c>
      <c r="F10" s="7">
        <f>IF(AND(COUNTIF($C$5:$C$295,C10)&gt;1,COUNTIF(C$5:C10,C10)=1),0,COUNTIF(C$5:C10,C10)-1)</f>
        <v>0</v>
      </c>
      <c r="G10" s="26">
        <f>SUMPRODUCT(--(C10+F10/100&gt;=IF(B$5:B$111=$B10,C$5:C$111,"")+IF(B$5:B$111=$B10,F$5:F$111,"")/100))-(MATCH($B10,B:B,0)-ROW(B$4))+1</f>
        <v>6</v>
      </c>
    </row>
    <row r="11" spans="1:7" s="3" customFormat="1" x14ac:dyDescent="0.25">
      <c r="A11" s="17">
        <f t="shared" si="0"/>
        <v>7</v>
      </c>
      <c r="B11" s="17">
        <f t="shared" si="1"/>
        <v>1</v>
      </c>
      <c r="C11" s="19">
        <v>41670</v>
      </c>
      <c r="D11" s="20" t="s">
        <v>10</v>
      </c>
      <c r="E11" s="24">
        <f>RANK(C11,IF($B$5:$B$295=$B11,$C$5:$C$295,""),1)+IF(AND(COUNTIF($C$5:$C$295,C11)&gt;1,COUNTIF(C$5:C11,C11)=1),0,COUNTIF(C$5:C11,C11)-1)-(MATCH($B11,B:B,0)-ROW(B$4))+1</f>
        <v>7</v>
      </c>
      <c r="F11" s="7">
        <f>IF(AND(COUNTIF($C$5:$C$295,C11)&gt;1,COUNTIF(C$5:C11,C11)=1),0,COUNTIF(C$5:C11,C11)-1)</f>
        <v>1</v>
      </c>
      <c r="G11" s="26">
        <f>SUMPRODUCT(--(C11+F11/100&gt;=IF(B$5:B$111=$B11,C$5:C$111,"")+IF(B$5:B$111=$B11,F$5:F$111,"")/100))-(MATCH($B11,B:B,0)-ROW(B$4))+1</f>
        <v>7</v>
      </c>
    </row>
    <row r="12" spans="1:7" s="3" customFormat="1" x14ac:dyDescent="0.25">
      <c r="A12" s="17">
        <f t="shared" si="0"/>
        <v>8</v>
      </c>
      <c r="B12" s="17">
        <f t="shared" si="1"/>
        <v>1</v>
      </c>
      <c r="C12" s="19">
        <v>41670</v>
      </c>
      <c r="D12" s="20" t="s">
        <v>10</v>
      </c>
      <c r="E12" s="24">
        <f>RANK(C12,IF($B$5:$B$295=$B12,$C$5:$C$295,""),1)+IF(AND(COUNTIF($C$5:$C$295,C12)&gt;1,COUNTIF(C$5:C12,C12)=1),0,COUNTIF(C$5:C12,C12)-1)-(MATCH($B12,B:B,0)-ROW(B$4))+1</f>
        <v>8</v>
      </c>
      <c r="F12" s="7">
        <f>IF(AND(COUNTIF($C$5:$C$295,C12)&gt;1,COUNTIF(C$5:C12,C12)=1),0,COUNTIF(C$5:C12,C12)-1)</f>
        <v>2</v>
      </c>
      <c r="G12" s="26">
        <f>SUMPRODUCT(--(C12+F12/100&gt;=IF(B$5:B$111=$B12,C$5:C$111,"")+IF(B$5:B$111=$B12,F$5:F$111,"")/100))-(MATCH($B12,B:B,0)-ROW(B$4))+1</f>
        <v>8</v>
      </c>
    </row>
    <row r="13" spans="1:7" s="3" customFormat="1" x14ac:dyDescent="0.25">
      <c r="A13" s="17">
        <f t="shared" si="0"/>
        <v>9</v>
      </c>
      <c r="B13" s="17">
        <f t="shared" si="1"/>
        <v>1</v>
      </c>
      <c r="C13" s="19">
        <v>41670</v>
      </c>
      <c r="D13" s="20" t="s">
        <v>11</v>
      </c>
      <c r="E13" s="24">
        <f>RANK(C13,IF($B$5:$B$295=$B13,$C$5:$C$295,""),1)+IF(AND(COUNTIF($C$5:$C$295,C13)&gt;1,COUNTIF(C$5:C13,C13)=1),0,COUNTIF(C$5:C13,C13)-1)-(MATCH($B13,B:B,0)-ROW(B$4))+1</f>
        <v>9</v>
      </c>
      <c r="F13" s="7">
        <f>IF(AND(COUNTIF($C$5:$C$295,C13)&gt;1,COUNTIF(C$5:C13,C13)=1),0,COUNTIF(C$5:C13,C13)-1)</f>
        <v>3</v>
      </c>
      <c r="G13" s="26">
        <f>SUMPRODUCT(--(C13+F13/100&gt;=IF(B$5:B$111=$B13,C$5:C$111,"")+IF(B$5:B$111=$B13,F$5:F$111,"")/100))-(MATCH($B13,B:B,0)-ROW(B$4))+1</f>
        <v>9</v>
      </c>
    </row>
    <row r="14" spans="1:7" s="3" customFormat="1" x14ac:dyDescent="0.25">
      <c r="A14" s="17">
        <f t="shared" si="0"/>
        <v>10</v>
      </c>
      <c r="B14" s="17">
        <f t="shared" si="1"/>
        <v>1</v>
      </c>
      <c r="C14" s="19">
        <v>41670</v>
      </c>
      <c r="D14" s="20" t="s">
        <v>11</v>
      </c>
      <c r="E14" s="24">
        <f>RANK(C14,IF($B$5:$B$295=$B14,$C$5:$C$295,""),1)+IF(AND(COUNTIF($C$5:$C$295,C14)&gt;1,COUNTIF(C$5:C14,C14)=1),0,COUNTIF(C$5:C14,C14)-1)-(MATCH($B14,B:B,0)-ROW(B$4))+1</f>
        <v>10</v>
      </c>
      <c r="F14" s="7">
        <f>IF(AND(COUNTIF($C$5:$C$295,C14)&gt;1,COUNTIF(C$5:C14,C14)=1),0,COUNTIF(C$5:C14,C14)-1)</f>
        <v>4</v>
      </c>
      <c r="G14" s="26">
        <f>SUMPRODUCT(--(C14+F14/100&gt;=IF(B$5:B$111=$B14,C$5:C$111,"")+IF(B$5:B$111=$B14,F$5:F$111,"")/100))-(MATCH($B14,B:B,0)-ROW(B$4))+1</f>
        <v>10</v>
      </c>
    </row>
    <row r="15" spans="1:7" s="3" customFormat="1" x14ac:dyDescent="0.25">
      <c r="A15" s="17">
        <f t="shared" si="0"/>
        <v>11</v>
      </c>
      <c r="B15" s="17">
        <f t="shared" si="1"/>
        <v>1</v>
      </c>
      <c r="C15" s="19">
        <v>41670</v>
      </c>
      <c r="D15" s="20" t="s">
        <v>11</v>
      </c>
      <c r="E15" s="24">
        <f>RANK(C15,IF($B$5:$B$295=$B15,$C$5:$C$295,""),1)+IF(AND(COUNTIF($C$5:$C$295,C15)&gt;1,COUNTIF(C$5:C15,C15)=1),0,COUNTIF(C$5:C15,C15)-1)-(MATCH($B15,B:B,0)-ROW(B$4))+1</f>
        <v>11</v>
      </c>
      <c r="F15" s="7">
        <f>IF(AND(COUNTIF($C$5:$C$295,C15)&gt;1,COUNTIF(C$5:C15,C15)=1),0,COUNTIF(C$5:C15,C15)-1)</f>
        <v>5</v>
      </c>
      <c r="G15" s="26">
        <f>SUMPRODUCT(--(C15+F15/100&gt;=IF(B$5:B$111=$B15,C$5:C$111,"")+IF(B$5:B$111=$B15,F$5:F$111,"")/100))-(MATCH($B15,B:B,0)-ROW(B$4))+1</f>
        <v>11</v>
      </c>
    </row>
    <row r="16" spans="1:7" s="3" customFormat="1" x14ac:dyDescent="0.25">
      <c r="A16" s="17">
        <f t="shared" si="0"/>
        <v>12</v>
      </c>
      <c r="B16" s="17">
        <f t="shared" si="1"/>
        <v>1</v>
      </c>
      <c r="C16" s="19">
        <v>41670</v>
      </c>
      <c r="D16" s="20" t="s">
        <v>11</v>
      </c>
      <c r="E16" s="24">
        <f>RANK(C16,IF($B$5:$B$295=$B16,$C$5:$C$295,""),1)+IF(AND(COUNTIF($C$5:$C$295,C16)&gt;1,COUNTIF(C$5:C16,C16)=1),0,COUNTIF(C$5:C16,C16)-1)-(MATCH($B16,B:B,0)-ROW(B$4))+1</f>
        <v>12</v>
      </c>
      <c r="F16" s="7">
        <f>IF(AND(COUNTIF($C$5:$C$295,C16)&gt;1,COUNTIF(C$5:C16,C16)=1),0,COUNTIF(C$5:C16,C16)-1)</f>
        <v>6</v>
      </c>
      <c r="G16" s="26">
        <f>SUMPRODUCT(--(C16+F16/100&gt;=IF(B$5:B$111=$B16,C$5:C$111,"")+IF(B$5:B$111=$B16,F$5:F$111,"")/100))-(MATCH($B16,B:B,0)-ROW(B$4))+1</f>
        <v>12</v>
      </c>
    </row>
    <row r="17" spans="1:7" s="3" customFormat="1" x14ac:dyDescent="0.25">
      <c r="A17" s="17">
        <f t="shared" si="0"/>
        <v>13</v>
      </c>
      <c r="B17" s="17">
        <f t="shared" si="1"/>
        <v>1</v>
      </c>
      <c r="C17" s="19">
        <v>41670</v>
      </c>
      <c r="D17" s="20" t="s">
        <v>11</v>
      </c>
      <c r="E17" s="24">
        <f>RANK(C17,IF($B$5:$B$295=$B17,$C$5:$C$295,""),1)+IF(AND(COUNTIF($C$5:$C$295,C17)&gt;1,COUNTIF(C$5:C17,C17)=1),0,COUNTIF(C$5:C17,C17)-1)-(MATCH($B17,B:B,0)-ROW(B$4))+1</f>
        <v>13</v>
      </c>
      <c r="F17" s="7">
        <f>IF(AND(COUNTIF($C$5:$C$295,C17)&gt;1,COUNTIF(C$5:C17,C17)=1),0,COUNTIF(C$5:C17,C17)-1)</f>
        <v>7</v>
      </c>
      <c r="G17" s="26">
        <f>SUMPRODUCT(--(C17+F17/100&gt;=IF(B$5:B$111=$B17,C$5:C$111,"")+IF(B$5:B$111=$B17,F$5:F$111,"")/100))-(MATCH($B17,B:B,0)-ROW(B$4))+1</f>
        <v>13</v>
      </c>
    </row>
    <row r="18" spans="1:7" s="3" customFormat="1" ht="31.5" x14ac:dyDescent="0.25">
      <c r="A18" s="17">
        <f t="shared" si="0"/>
        <v>14</v>
      </c>
      <c r="B18" s="17">
        <f t="shared" si="1"/>
        <v>1</v>
      </c>
      <c r="C18" s="19">
        <v>41670</v>
      </c>
      <c r="D18" s="20" t="s">
        <v>12</v>
      </c>
      <c r="E18" s="24">
        <f>RANK(C18,IF($B$5:$B$295=$B18,$C$5:$C$295,""),1)+IF(AND(COUNTIF($C$5:$C$295,C18)&gt;1,COUNTIF(C$5:C18,C18)=1),0,COUNTIF(C$5:C18,C18)-1)-(MATCH($B18,B:B,0)-ROW(B$4))+1</f>
        <v>14</v>
      </c>
      <c r="F18" s="7">
        <f>IF(AND(COUNTIF($C$5:$C$295,C18)&gt;1,COUNTIF(C$5:C18,C18)=1),0,COUNTIF(C$5:C18,C18)-1)</f>
        <v>8</v>
      </c>
      <c r="G18" s="26">
        <f>SUMPRODUCT(--(C18+F18/100&gt;=IF(B$5:B$111=$B18,C$5:C$111,"")+IF(B$5:B$111=$B18,F$5:F$111,"")/100))-(MATCH($B18,B:B,0)-ROW(B$4))+1</f>
        <v>14</v>
      </c>
    </row>
    <row r="19" spans="1:7" s="3" customFormat="1" ht="31.5" x14ac:dyDescent="0.25">
      <c r="A19" s="17">
        <f t="shared" si="0"/>
        <v>15</v>
      </c>
      <c r="B19" s="17">
        <f t="shared" si="1"/>
        <v>1</v>
      </c>
      <c r="C19" s="19">
        <v>41670</v>
      </c>
      <c r="D19" s="20" t="s">
        <v>12</v>
      </c>
      <c r="E19" s="24">
        <f>RANK(C19,IF($B$5:$B$295=$B19,$C$5:$C$295,""),1)+IF(AND(COUNTIF($C$5:$C$295,C19)&gt;1,COUNTIF(C$5:C19,C19)=1),0,COUNTIF(C$5:C19,C19)-1)-(MATCH($B19,B:B,0)-ROW(B$4))+1</f>
        <v>15</v>
      </c>
      <c r="F19" s="7">
        <f>IF(AND(COUNTIF($C$5:$C$295,C19)&gt;1,COUNTIF(C$5:C19,C19)=1),0,COUNTIF(C$5:C19,C19)-1)</f>
        <v>9</v>
      </c>
      <c r="G19" s="26">
        <f>SUMPRODUCT(--(C19+F19/100&gt;=IF(B$5:B$111=$B19,C$5:C$111,"")+IF(B$5:B$111=$B19,F$5:F$111,"")/100))-(MATCH($B19,B:B,0)-ROW(B$4))+1</f>
        <v>15</v>
      </c>
    </row>
    <row r="20" spans="1:7" s="3" customFormat="1" ht="31.5" x14ac:dyDescent="0.25">
      <c r="A20" s="17">
        <f t="shared" si="0"/>
        <v>16</v>
      </c>
      <c r="B20" s="17">
        <f t="shared" si="1"/>
        <v>1</v>
      </c>
      <c r="C20" s="19">
        <v>41670</v>
      </c>
      <c r="D20" s="20" t="s">
        <v>13</v>
      </c>
      <c r="E20" s="24">
        <f>RANK(C20,IF($B$5:$B$295=$B20,$C$5:$C$295,""),1)+IF(AND(COUNTIF($C$5:$C$295,C20)&gt;1,COUNTIF(C$5:C20,C20)=1),0,COUNTIF(C$5:C20,C20)-1)-(MATCH($B20,B:B,0)-ROW(B$4))+1</f>
        <v>16</v>
      </c>
      <c r="F20" s="7">
        <f>IF(AND(COUNTIF($C$5:$C$295,C20)&gt;1,COUNTIF(C$5:C20,C20)=1),0,COUNTIF(C$5:C20,C20)-1)</f>
        <v>10</v>
      </c>
      <c r="G20" s="26">
        <f>SUMPRODUCT(--(C20+F20/100&gt;=IF(B$5:B$111=$B20,C$5:C$111,"")+IF(B$5:B$111=$B20,F$5:F$111,"")/100))-(MATCH($B20,B:B,0)-ROW(B$4))+1</f>
        <v>16</v>
      </c>
    </row>
    <row r="21" spans="1:7" s="3" customFormat="1" ht="31.5" x14ac:dyDescent="0.25">
      <c r="A21" s="17">
        <f t="shared" si="0"/>
        <v>1</v>
      </c>
      <c r="B21" s="17">
        <f t="shared" si="1"/>
        <v>2</v>
      </c>
      <c r="C21" s="19">
        <v>41671</v>
      </c>
      <c r="D21" s="20" t="s">
        <v>14</v>
      </c>
      <c r="E21" s="24">
        <f>RANK(C21,IF($B$5:$B$295=$B21,$C$5:$C$295,""),1)+IF(AND(COUNTIF($C$5:$C$295,C21)&gt;1,COUNTIF(C$5:C21,C21)=1),0,COUNTIF(C$5:C21,C21)-1)-(MATCH($B21,B:B,0)-ROW(B$4))+1</f>
        <v>1</v>
      </c>
      <c r="F21" s="7">
        <f>IF(AND(COUNTIF($C$5:$C$295,C21)&gt;1,COUNTIF(C$5:C21,C21)=1),0,COUNTIF(C$5:C21,C21)-1)</f>
        <v>0</v>
      </c>
      <c r="G21" s="26">
        <f>SUMPRODUCT(--(C21+F21/100&gt;=IF(B$5:B$111=$B21,C$5:C$111,"")+IF(B$5:B$111=$B21,F$5:F$111,"")/100))-(MATCH($B21,B:B,0)-ROW(B$4))+1</f>
        <v>1</v>
      </c>
    </row>
    <row r="22" spans="1:7" s="3" customFormat="1" ht="31.5" x14ac:dyDescent="0.25">
      <c r="A22" s="17">
        <f t="shared" si="0"/>
        <v>2</v>
      </c>
      <c r="B22" s="17">
        <f t="shared" si="1"/>
        <v>2</v>
      </c>
      <c r="C22" s="19">
        <v>41673</v>
      </c>
      <c r="D22" s="20" t="s">
        <v>14</v>
      </c>
      <c r="E22" s="24">
        <f>RANK(C22,IF($B$5:$B$295=$B22,$C$5:$C$295,""),1)+IF(AND(COUNTIF($C$5:$C$295,C22)&gt;1,COUNTIF(C$5:C22,C22)=1),0,COUNTIF(C$5:C22,C22)-1)-(MATCH($B22,B:B,0)-ROW(B$4))+1</f>
        <v>2</v>
      </c>
      <c r="F22" s="7">
        <f>IF(AND(COUNTIF($C$5:$C$295,C22)&gt;1,COUNTIF(C$5:C22,C22)=1),0,COUNTIF(C$5:C22,C22)-1)</f>
        <v>0</v>
      </c>
      <c r="G22" s="26">
        <f>SUMPRODUCT(--(C22+F22/100&gt;=IF(B$5:B$111=$B22,C$5:C$111,"")+IF(B$5:B$111=$B22,F$5:F$111,"")/100))-(MATCH($B22,B:B,0)-ROW(B$4))+1</f>
        <v>2</v>
      </c>
    </row>
    <row r="23" spans="1:7" s="3" customFormat="1" ht="31.5" x14ac:dyDescent="0.25">
      <c r="A23" s="17">
        <f t="shared" si="0"/>
        <v>3</v>
      </c>
      <c r="B23" s="17">
        <f t="shared" si="1"/>
        <v>2</v>
      </c>
      <c r="C23" s="19">
        <v>41673</v>
      </c>
      <c r="D23" s="20" t="s">
        <v>14</v>
      </c>
      <c r="E23" s="24">
        <f>RANK(C23,IF($B$5:$B$295=$B23,$C$5:$C$295,""),1)+IF(AND(COUNTIF($C$5:$C$295,C23)&gt;1,COUNTIF(C$5:C23,C23)=1),0,COUNTIF(C$5:C23,C23)-1)-(MATCH($B23,B:B,0)-ROW(B$4))+1</f>
        <v>3</v>
      </c>
      <c r="F23" s="7">
        <f>IF(AND(COUNTIF($C$5:$C$295,C23)&gt;1,COUNTIF(C$5:C23,C23)=1),0,COUNTIF(C$5:C23,C23)-1)</f>
        <v>1</v>
      </c>
      <c r="G23" s="26">
        <f>SUMPRODUCT(--(C23+F23/100&gt;=IF(B$5:B$111=$B23,C$5:C$111,"")+IF(B$5:B$111=$B23,F$5:F$111,"")/100))-(MATCH($B23,B:B,0)-ROW(B$4))+1</f>
        <v>3</v>
      </c>
    </row>
    <row r="24" spans="1:7" s="3" customFormat="1" ht="31.5" x14ac:dyDescent="0.25">
      <c r="A24" s="17">
        <f t="shared" si="0"/>
        <v>4</v>
      </c>
      <c r="B24" s="17">
        <f t="shared" si="1"/>
        <v>2</v>
      </c>
      <c r="C24" s="19">
        <v>41674</v>
      </c>
      <c r="D24" s="20" t="s">
        <v>14</v>
      </c>
      <c r="E24" s="24">
        <f>RANK(C24,IF($B$5:$B$295=$B24,$C$5:$C$295,""),1)+IF(AND(COUNTIF($C$5:$C$295,C24)&gt;1,COUNTIF(C$5:C24,C24)=1),0,COUNTIF(C$5:C24,C24)-1)-(MATCH($B24,B:B,0)-ROW(B$4))+1</f>
        <v>4</v>
      </c>
      <c r="F24" s="7">
        <f>IF(AND(COUNTIF($C$5:$C$295,C24)&gt;1,COUNTIF(C$5:C24,C24)=1),0,COUNTIF(C$5:C24,C24)-1)</f>
        <v>0</v>
      </c>
      <c r="G24" s="26">
        <f>SUMPRODUCT(--(C24+F24/100&gt;=IF(B$5:B$111=$B24,C$5:C$111,"")+IF(B$5:B$111=$B24,F$5:F$111,"")/100))-(MATCH($B24,B:B,0)-ROW(B$4))+1</f>
        <v>4</v>
      </c>
    </row>
    <row r="25" spans="1:7" s="3" customFormat="1" ht="31.5" x14ac:dyDescent="0.25">
      <c r="A25" s="17">
        <f t="shared" si="0"/>
        <v>5</v>
      </c>
      <c r="B25" s="17">
        <f t="shared" si="1"/>
        <v>2</v>
      </c>
      <c r="C25" s="19">
        <v>41674</v>
      </c>
      <c r="D25" s="20" t="s">
        <v>14</v>
      </c>
      <c r="E25" s="24">
        <f>RANK(C25,IF($B$5:$B$295=$B25,$C$5:$C$295,""),1)+IF(AND(COUNTIF($C$5:$C$295,C25)&gt;1,COUNTIF(C$5:C25,C25)=1),0,COUNTIF(C$5:C25,C25)-1)-(MATCH($B25,B:B,0)-ROW(B$4))+1</f>
        <v>5</v>
      </c>
      <c r="F25" s="7">
        <f>IF(AND(COUNTIF($C$5:$C$295,C25)&gt;1,COUNTIF(C$5:C25,C25)=1),0,COUNTIF(C$5:C25,C25)-1)</f>
        <v>1</v>
      </c>
      <c r="G25" s="26">
        <f>SUMPRODUCT(--(C25+F25/100&gt;=IF(B$5:B$111=$B25,C$5:C$111,"")+IF(B$5:B$111=$B25,F$5:F$111,"")/100))-(MATCH($B25,B:B,0)-ROW(B$4))+1</f>
        <v>5</v>
      </c>
    </row>
    <row r="26" spans="1:7" s="3" customFormat="1" ht="47.25" x14ac:dyDescent="0.25">
      <c r="A26" s="17">
        <f t="shared" si="0"/>
        <v>6</v>
      </c>
      <c r="B26" s="17">
        <f t="shared" si="1"/>
        <v>2</v>
      </c>
      <c r="C26" s="19">
        <v>41674</v>
      </c>
      <c r="D26" s="20" t="s">
        <v>15</v>
      </c>
      <c r="E26" s="24">
        <f>RANK(C26,IF($B$5:$B$295=$B26,$C$5:$C$295,""),1)+IF(AND(COUNTIF($C$5:$C$295,C26)&gt;1,COUNTIF(C$5:C26,C26)=1),0,COUNTIF(C$5:C26,C26)-1)-(MATCH($B26,B:B,0)-ROW(B$4))+1</f>
        <v>6</v>
      </c>
      <c r="F26" s="7">
        <f>IF(AND(COUNTIF($C$5:$C$295,C26)&gt;1,COUNTIF(C$5:C26,C26)=1),0,COUNTIF(C$5:C26,C26)-1)</f>
        <v>2</v>
      </c>
      <c r="G26" s="26">
        <f>SUMPRODUCT(--(C26+F26/100&gt;=IF(B$5:B$111=$B26,C$5:C$111,"")+IF(B$5:B$111=$B26,F$5:F$111,"")/100))-(MATCH($B26,B:B,0)-ROW(B$4))+1</f>
        <v>6</v>
      </c>
    </row>
    <row r="27" spans="1:7" s="3" customFormat="1" x14ac:dyDescent="0.25">
      <c r="A27" s="17">
        <f t="shared" si="0"/>
        <v>7</v>
      </c>
      <c r="B27" s="17">
        <f t="shared" si="1"/>
        <v>2</v>
      </c>
      <c r="C27" s="19">
        <v>41675</v>
      </c>
      <c r="D27" s="20" t="s">
        <v>16</v>
      </c>
      <c r="E27" s="24">
        <f>RANK(C27,IF($B$5:$B$295=$B27,$C$5:$C$295,""),1)+IF(AND(COUNTIF($C$5:$C$295,C27)&gt;1,COUNTIF(C$5:C27,C27)=1),0,COUNTIF(C$5:C27,C27)-1)-(MATCH($B27,B:B,0)-ROW(B$4))+1</f>
        <v>7</v>
      </c>
      <c r="F27" s="7">
        <f>IF(AND(COUNTIF($C$5:$C$295,C27)&gt;1,COUNTIF(C$5:C27,C27)=1),0,COUNTIF(C$5:C27,C27)-1)</f>
        <v>0</v>
      </c>
      <c r="G27" s="26">
        <f>SUMPRODUCT(--(C27+F27/100&gt;=IF(B$5:B$111=$B27,C$5:C$111,"")+IF(B$5:B$111=$B27,F$5:F$111,"")/100))-(MATCH($B27,B:B,0)-ROW(B$4))+1</f>
        <v>7</v>
      </c>
    </row>
    <row r="28" spans="1:7" s="3" customFormat="1" ht="15.75" customHeight="1" x14ac:dyDescent="0.25">
      <c r="A28" s="17">
        <f t="shared" si="0"/>
        <v>8</v>
      </c>
      <c r="B28" s="17">
        <f t="shared" si="1"/>
        <v>2</v>
      </c>
      <c r="C28" s="19">
        <v>41680</v>
      </c>
      <c r="D28" s="20" t="s">
        <v>17</v>
      </c>
      <c r="E28" s="24">
        <f>RANK(C28,IF($B$5:$B$295=$B28,$C$5:$C$295,""),1)+IF(AND(COUNTIF($C$5:$C$295,C28)&gt;1,COUNTIF(C$5:C28,C28)=1),0,COUNTIF(C$5:C28,C28)-1)-(MATCH($B28,B:B,0)-ROW(B$4))+1</f>
        <v>8</v>
      </c>
      <c r="F28" s="7">
        <f>IF(AND(COUNTIF($C$5:$C$295,C28)&gt;1,COUNTIF(C$5:C28,C28)=1),0,COUNTIF(C$5:C28,C28)-1)</f>
        <v>0</v>
      </c>
      <c r="G28" s="26">
        <f>SUMPRODUCT(--(C28+F28/100&gt;=IF(B$5:B$111=$B28,C$5:C$111,"")+IF(B$5:B$111=$B28,F$5:F$111,"")/100))-(MATCH($B28,B:B,0)-ROW(B$4))+1</f>
        <v>8</v>
      </c>
    </row>
    <row r="29" spans="1:7" s="3" customFormat="1" ht="15.75" customHeight="1" x14ac:dyDescent="0.25">
      <c r="A29" s="17">
        <f t="shared" si="0"/>
        <v>9</v>
      </c>
      <c r="B29" s="17">
        <f t="shared" si="1"/>
        <v>2</v>
      </c>
      <c r="C29" s="19">
        <v>41680</v>
      </c>
      <c r="D29" s="20" t="s">
        <v>17</v>
      </c>
      <c r="E29" s="24">
        <f>RANK(C29,IF($B$5:$B$295=$B29,$C$5:$C$295,""),1)+IF(AND(COUNTIF($C$5:$C$295,C29)&gt;1,COUNTIF(C$5:C29,C29)=1),0,COUNTIF(C$5:C29,C29)-1)-(MATCH($B29,B:B,0)-ROW(B$4))+1</f>
        <v>9</v>
      </c>
      <c r="F29" s="7">
        <f>IF(AND(COUNTIF($C$5:$C$295,C29)&gt;1,COUNTIF(C$5:C29,C29)=1),0,COUNTIF(C$5:C29,C29)-1)</f>
        <v>1</v>
      </c>
      <c r="G29" s="26">
        <f>SUMPRODUCT(--(C29+F29/100&gt;=IF(B$5:B$111=$B29,C$5:C$111,"")+IF(B$5:B$111=$B29,F$5:F$111,"")/100))-(MATCH($B29,B:B,0)-ROW(B$4))+1</f>
        <v>9</v>
      </c>
    </row>
    <row r="30" spans="1:7" s="3" customFormat="1" ht="31.5" x14ac:dyDescent="0.25">
      <c r="A30" s="17">
        <f t="shared" si="0"/>
        <v>10</v>
      </c>
      <c r="B30" s="17">
        <f t="shared" si="1"/>
        <v>2</v>
      </c>
      <c r="C30" s="19">
        <v>41680</v>
      </c>
      <c r="D30" s="20" t="s">
        <v>17</v>
      </c>
      <c r="E30" s="24">
        <f>RANK(C30,IF($B$5:$B$295=$B30,$C$5:$C$295,""),1)+IF(AND(COUNTIF($C$5:$C$295,C30)&gt;1,COUNTIF(C$5:C30,C30)=1),0,COUNTIF(C$5:C30,C30)-1)-(MATCH($B30,B:B,0)-ROW(B$4))+1</f>
        <v>10</v>
      </c>
      <c r="F30" s="7">
        <f>IF(AND(COUNTIF($C$5:$C$295,C30)&gt;1,COUNTIF(C$5:C30,C30)=1),0,COUNTIF(C$5:C30,C30)-1)</f>
        <v>2</v>
      </c>
      <c r="G30" s="26">
        <f>SUMPRODUCT(--(C30+F30/100&gt;=IF(B$5:B$111=$B30,C$5:C$111,"")+IF(B$5:B$111=$B30,F$5:F$111,"")/100))-(MATCH($B30,B:B,0)-ROW(B$4))+1</f>
        <v>10</v>
      </c>
    </row>
    <row r="31" spans="1:7" s="3" customFormat="1" ht="31.5" x14ac:dyDescent="0.25">
      <c r="A31" s="17">
        <f t="shared" si="0"/>
        <v>11</v>
      </c>
      <c r="B31" s="17">
        <f t="shared" si="1"/>
        <v>2</v>
      </c>
      <c r="C31" s="19">
        <v>41680</v>
      </c>
      <c r="D31" s="20" t="s">
        <v>17</v>
      </c>
      <c r="E31" s="24">
        <f>RANK(C31,IF($B$5:$B$295=$B31,$C$5:$C$295,""),1)+IF(AND(COUNTIF($C$5:$C$295,C31)&gt;1,COUNTIF(C$5:C31,C31)=1),0,COUNTIF(C$5:C31,C31)-1)-(MATCH($B31,B:B,0)-ROW(B$4))+1</f>
        <v>11</v>
      </c>
      <c r="F31" s="7">
        <f>IF(AND(COUNTIF($C$5:$C$295,C31)&gt;1,COUNTIF(C$5:C31,C31)=1),0,COUNTIF(C$5:C31,C31)-1)</f>
        <v>3</v>
      </c>
      <c r="G31" s="26">
        <f>SUMPRODUCT(--(C31+F31/100&gt;=IF(B$5:B$111=$B31,C$5:C$111,"")+IF(B$5:B$111=$B31,F$5:F$111,"")/100))-(MATCH($B31,B:B,0)-ROW(B$4))+1</f>
        <v>11</v>
      </c>
    </row>
    <row r="32" spans="1:7" s="3" customFormat="1" ht="15.75" customHeight="1" x14ac:dyDescent="0.25">
      <c r="A32" s="17">
        <f t="shared" si="0"/>
        <v>12</v>
      </c>
      <c r="B32" s="17">
        <f t="shared" si="1"/>
        <v>2</v>
      </c>
      <c r="C32" s="19">
        <v>41680</v>
      </c>
      <c r="D32" s="20" t="s">
        <v>17</v>
      </c>
      <c r="E32" s="24">
        <f>RANK(C32,IF($B$5:$B$295=$B32,$C$5:$C$295,""),1)+IF(AND(COUNTIF($C$5:$C$295,C32)&gt;1,COUNTIF(C$5:C32,C32)=1),0,COUNTIF(C$5:C32,C32)-1)-(MATCH($B32,B:B,0)-ROW(B$4))+1</f>
        <v>12</v>
      </c>
      <c r="F32" s="7">
        <f>IF(AND(COUNTIF($C$5:$C$295,C32)&gt;1,COUNTIF(C$5:C32,C32)=1),0,COUNTIF(C$5:C32,C32)-1)</f>
        <v>4</v>
      </c>
      <c r="G32" s="26">
        <f>SUMPRODUCT(--(C32+F32/100&gt;=IF(B$5:B$111=$B32,C$5:C$111,"")+IF(B$5:B$111=$B32,F$5:F$111,"")/100))-(MATCH($B32,B:B,0)-ROW(B$4))+1</f>
        <v>12</v>
      </c>
    </row>
    <row r="33" spans="1:7" s="3" customFormat="1" ht="15.75" customHeight="1" x14ac:dyDescent="0.25">
      <c r="A33" s="17">
        <f t="shared" si="0"/>
        <v>13</v>
      </c>
      <c r="B33" s="17">
        <f t="shared" si="1"/>
        <v>2</v>
      </c>
      <c r="C33" s="19">
        <v>41680</v>
      </c>
      <c r="D33" s="20" t="s">
        <v>17</v>
      </c>
      <c r="E33" s="24">
        <f>RANK(C33,IF($B$5:$B$295=$B33,$C$5:$C$295,""),1)+IF(AND(COUNTIF($C$5:$C$295,C33)&gt;1,COUNTIF(C$5:C33,C33)=1),0,COUNTIF(C$5:C33,C33)-1)-(MATCH($B33,B:B,0)-ROW(B$4))+1</f>
        <v>13</v>
      </c>
      <c r="F33" s="7">
        <f>IF(AND(COUNTIF($C$5:$C$295,C33)&gt;1,COUNTIF(C$5:C33,C33)=1),0,COUNTIF(C$5:C33,C33)-1)</f>
        <v>5</v>
      </c>
      <c r="G33" s="26">
        <f>SUMPRODUCT(--(C33+F33/100&gt;=IF(B$5:B$111=$B33,C$5:C$111,"")+IF(B$5:B$111=$B33,F$5:F$111,"")/100))-(MATCH($B33,B:B,0)-ROW(B$4))+1</f>
        <v>13</v>
      </c>
    </row>
    <row r="34" spans="1:7" s="3" customFormat="1" ht="31.5" x14ac:dyDescent="0.25">
      <c r="A34" s="17">
        <f t="shared" si="0"/>
        <v>14</v>
      </c>
      <c r="B34" s="17">
        <f t="shared" si="1"/>
        <v>2</v>
      </c>
      <c r="C34" s="19">
        <v>41680</v>
      </c>
      <c r="D34" s="20" t="s">
        <v>17</v>
      </c>
      <c r="E34" s="24">
        <f>RANK(C34,IF($B$5:$B$295=$B34,$C$5:$C$295,""),1)+IF(AND(COUNTIF($C$5:$C$295,C34)&gt;1,COUNTIF(C$5:C34,C34)=1),0,COUNTIF(C$5:C34,C34)-1)-(MATCH($B34,B:B,0)-ROW(B$4))+1</f>
        <v>14</v>
      </c>
      <c r="F34" s="7">
        <f>IF(AND(COUNTIF($C$5:$C$295,C34)&gt;1,COUNTIF(C$5:C34,C34)=1),0,COUNTIF(C$5:C34,C34)-1)</f>
        <v>6</v>
      </c>
      <c r="G34" s="26">
        <f>SUMPRODUCT(--(C34+F34/100&gt;=IF(B$5:B$111=$B34,C$5:C$111,"")+IF(B$5:B$111=$B34,F$5:F$111,"")/100))-(MATCH($B34,B:B,0)-ROW(B$4))+1</f>
        <v>14</v>
      </c>
    </row>
    <row r="35" spans="1:7" s="3" customFormat="1" ht="31.5" x14ac:dyDescent="0.25">
      <c r="A35" s="17">
        <f t="shared" si="0"/>
        <v>15</v>
      </c>
      <c r="B35" s="17">
        <f t="shared" si="1"/>
        <v>2</v>
      </c>
      <c r="C35" s="19">
        <v>41680</v>
      </c>
      <c r="D35" s="20" t="s">
        <v>17</v>
      </c>
      <c r="E35" s="24">
        <f>RANK(C35,IF($B$5:$B$295=$B35,$C$5:$C$295,""),1)+IF(AND(COUNTIF($C$5:$C$295,C35)&gt;1,COUNTIF(C$5:C35,C35)=1),0,COUNTIF(C$5:C35,C35)-1)-(MATCH($B35,B:B,0)-ROW(B$4))+1</f>
        <v>15</v>
      </c>
      <c r="F35" s="7">
        <f>IF(AND(COUNTIF($C$5:$C$295,C35)&gt;1,COUNTIF(C$5:C35,C35)=1),0,COUNTIF(C$5:C35,C35)-1)</f>
        <v>7</v>
      </c>
      <c r="G35" s="26">
        <f>SUMPRODUCT(--(C35+F35/100&gt;=IF(B$5:B$111=$B35,C$5:C$111,"")+IF(B$5:B$111=$B35,F$5:F$111,"")/100))-(MATCH($B35,B:B,0)-ROW(B$4))+1</f>
        <v>15</v>
      </c>
    </row>
    <row r="36" spans="1:7" s="3" customFormat="1" ht="31.5" x14ac:dyDescent="0.25">
      <c r="A36" s="17">
        <f t="shared" si="0"/>
        <v>16</v>
      </c>
      <c r="B36" s="17">
        <f t="shared" si="1"/>
        <v>2</v>
      </c>
      <c r="C36" s="19">
        <v>41680</v>
      </c>
      <c r="D36" s="20" t="s">
        <v>17</v>
      </c>
      <c r="E36" s="24">
        <f>RANK(C36,IF($B$5:$B$295=$B36,$C$5:$C$295,""),1)+IF(AND(COUNTIF($C$5:$C$295,C36)&gt;1,COUNTIF(C$5:C36,C36)=1),0,COUNTIF(C$5:C36,C36)-1)-(MATCH($B36,B:B,0)-ROW(B$4))+1</f>
        <v>16</v>
      </c>
      <c r="F36" s="7">
        <f>IF(AND(COUNTIF($C$5:$C$295,C36)&gt;1,COUNTIF(C$5:C36,C36)=1),0,COUNTIF(C$5:C36,C36)-1)</f>
        <v>8</v>
      </c>
      <c r="G36" s="26">
        <f>SUMPRODUCT(--(C36+F36/100&gt;=IF(B$5:B$111=$B36,C$5:C$111,"")+IF(B$5:B$111=$B36,F$5:F$111,"")/100))-(MATCH($B36,B:B,0)-ROW(B$4))+1</f>
        <v>16</v>
      </c>
    </row>
    <row r="37" spans="1:7" s="3" customFormat="1" ht="15.75" customHeight="1" x14ac:dyDescent="0.25">
      <c r="A37" s="17">
        <f t="shared" si="0"/>
        <v>17</v>
      </c>
      <c r="B37" s="17">
        <f t="shared" si="1"/>
        <v>2</v>
      </c>
      <c r="C37" s="19">
        <v>41680</v>
      </c>
      <c r="D37" s="20" t="s">
        <v>17</v>
      </c>
      <c r="E37" s="24">
        <f>RANK(C37,IF($B$5:$B$295=$B37,$C$5:$C$295,""),1)+IF(AND(COUNTIF($C$5:$C$295,C37)&gt;1,COUNTIF(C$5:C37,C37)=1),0,COUNTIF(C$5:C37,C37)-1)-(MATCH($B37,B:B,0)-ROW(B$4))+1</f>
        <v>17</v>
      </c>
      <c r="F37" s="7">
        <f>IF(AND(COUNTIF($C$5:$C$295,C37)&gt;1,COUNTIF(C$5:C37,C37)=1),0,COUNTIF(C$5:C37,C37)-1)</f>
        <v>9</v>
      </c>
      <c r="G37" s="26">
        <f>SUMPRODUCT(--(C37+F37/100&gt;=IF(B$5:B$111=$B37,C$5:C$111,"")+IF(B$5:B$111=$B37,F$5:F$111,"")/100))-(MATCH($B37,B:B,0)-ROW(B$4))+1</f>
        <v>17</v>
      </c>
    </row>
    <row r="38" spans="1:7" s="3" customFormat="1" ht="31.5" x14ac:dyDescent="0.25">
      <c r="A38" s="17">
        <f t="shared" si="0"/>
        <v>18</v>
      </c>
      <c r="B38" s="17">
        <f t="shared" si="1"/>
        <v>2</v>
      </c>
      <c r="C38" s="19">
        <v>41680</v>
      </c>
      <c r="D38" s="20" t="s">
        <v>17</v>
      </c>
      <c r="E38" s="24">
        <f>RANK(C38,IF($B$5:$B$295=$B38,$C$5:$C$295,""),1)+IF(AND(COUNTIF($C$5:$C$295,C38)&gt;1,COUNTIF(C$5:C38,C38)=1),0,COUNTIF(C$5:C38,C38)-1)-(MATCH($B38,B:B,0)-ROW(B$4))+1</f>
        <v>18</v>
      </c>
      <c r="F38" s="7">
        <f>IF(AND(COUNTIF($C$5:$C$295,C38)&gt;1,COUNTIF(C$5:C38,C38)=1),0,COUNTIF(C$5:C38,C38)-1)</f>
        <v>10</v>
      </c>
      <c r="G38" s="26">
        <f>SUMPRODUCT(--(C38+F38/100&gt;=IF(B$5:B$111=$B38,C$5:C$111,"")+IF(B$5:B$111=$B38,F$5:F$111,"")/100))-(MATCH($B38,B:B,0)-ROW(B$4))+1</f>
        <v>18</v>
      </c>
    </row>
    <row r="39" spans="1:7" s="3" customFormat="1" ht="31.5" x14ac:dyDescent="0.25">
      <c r="A39" s="17">
        <f t="shared" si="0"/>
        <v>19</v>
      </c>
      <c r="B39" s="17">
        <f t="shared" si="1"/>
        <v>2</v>
      </c>
      <c r="C39" s="19">
        <v>41680</v>
      </c>
      <c r="D39" s="20" t="s">
        <v>17</v>
      </c>
      <c r="E39" s="24">
        <f>RANK(C39,IF($B$5:$B$295=$B39,$C$5:$C$295,""),1)+IF(AND(COUNTIF($C$5:$C$295,C39)&gt;1,COUNTIF(C$5:C39,C39)=1),0,COUNTIF(C$5:C39,C39)-1)-(MATCH($B39,B:B,0)-ROW(B$4))+1</f>
        <v>19</v>
      </c>
      <c r="F39" s="7">
        <f>IF(AND(COUNTIF($C$5:$C$295,C39)&gt;1,COUNTIF(C$5:C39,C39)=1),0,COUNTIF(C$5:C39,C39)-1)</f>
        <v>11</v>
      </c>
      <c r="G39" s="26">
        <f>SUMPRODUCT(--(C39+F39/100&gt;=IF(B$5:B$111=$B39,C$5:C$111,"")+IF(B$5:B$111=$B39,F$5:F$111,"")/100))-(MATCH($B39,B:B,0)-ROW(B$4))+1</f>
        <v>19</v>
      </c>
    </row>
    <row r="40" spans="1:7" s="3" customFormat="1" x14ac:dyDescent="0.25">
      <c r="A40" s="17">
        <f t="shared" si="0"/>
        <v>20</v>
      </c>
      <c r="B40" s="17">
        <f t="shared" si="1"/>
        <v>2</v>
      </c>
      <c r="C40" s="19">
        <v>41681</v>
      </c>
      <c r="D40" s="20" t="s">
        <v>18</v>
      </c>
      <c r="E40" s="24">
        <f>RANK(C40,IF($B$5:$B$295=$B40,$C$5:$C$295,""),1)+IF(AND(COUNTIF($C$5:$C$295,C40)&gt;1,COUNTIF(C$5:C40,C40)=1),0,COUNTIF(C$5:C40,C40)-1)-(MATCH($B40,B:B,0)-ROW(B$4))+1</f>
        <v>20</v>
      </c>
      <c r="F40" s="7">
        <f>IF(AND(COUNTIF($C$5:$C$295,C40)&gt;1,COUNTIF(C$5:C40,C40)=1),0,COUNTIF(C$5:C40,C40)-1)</f>
        <v>0</v>
      </c>
      <c r="G40" s="26">
        <f>SUMPRODUCT(--(C40+F40/100&gt;=IF(B$5:B$111=$B40,C$5:C$111,"")+IF(B$5:B$111=$B40,F$5:F$111,"")/100))-(MATCH($B40,B:B,0)-ROW(B$4))+1</f>
        <v>20</v>
      </c>
    </row>
    <row r="41" spans="1:7" s="3" customFormat="1" x14ac:dyDescent="0.25">
      <c r="A41" s="17">
        <f t="shared" si="0"/>
        <v>21</v>
      </c>
      <c r="B41" s="17">
        <f t="shared" si="1"/>
        <v>2</v>
      </c>
      <c r="C41" s="19">
        <v>41682</v>
      </c>
      <c r="D41" s="20" t="s">
        <v>18</v>
      </c>
      <c r="E41" s="24">
        <f>RANK(C41,IF($B$5:$B$295=$B41,$C$5:$C$295,""),1)+IF(AND(COUNTIF($C$5:$C$295,C41)&gt;1,COUNTIF(C$5:C41,C41)=1),0,COUNTIF(C$5:C41,C41)-1)-(MATCH($B41,B:B,0)-ROW(B$4))+1</f>
        <v>21</v>
      </c>
      <c r="F41" s="7">
        <f>IF(AND(COUNTIF($C$5:$C$295,C41)&gt;1,COUNTIF(C$5:C41,C41)=1),0,COUNTIF(C$5:C41,C41)-1)</f>
        <v>0</v>
      </c>
      <c r="G41" s="26">
        <f>SUMPRODUCT(--(C41+F41/100&gt;=IF(B$5:B$111=$B41,C$5:C$111,"")+IF(B$5:B$111=$B41,F$5:F$111,"")/100))-(MATCH($B41,B:B,0)-ROW(B$4))+1</f>
        <v>21</v>
      </c>
    </row>
    <row r="42" spans="1:7" s="3" customFormat="1" ht="31.5" x14ac:dyDescent="0.25">
      <c r="A42" s="17">
        <f t="shared" si="0"/>
        <v>22</v>
      </c>
      <c r="B42" s="17">
        <f t="shared" si="1"/>
        <v>2</v>
      </c>
      <c r="C42" s="19">
        <v>41684</v>
      </c>
      <c r="D42" s="20" t="s">
        <v>19</v>
      </c>
      <c r="E42" s="24">
        <f>RANK(C42,IF($B$5:$B$295=$B42,$C$5:$C$295,""),1)+IF(AND(COUNTIF($C$5:$C$295,C42)&gt;1,COUNTIF(C$5:C42,C42)=1),0,COUNTIF(C$5:C42,C42)-1)-(MATCH($B42,B:B,0)-ROW(B$4))+1</f>
        <v>22</v>
      </c>
      <c r="F42" s="7">
        <f>IF(AND(COUNTIF($C$5:$C$295,C42)&gt;1,COUNTIF(C$5:C42,C42)=1),0,COUNTIF(C$5:C42,C42)-1)</f>
        <v>0</v>
      </c>
      <c r="G42" s="26">
        <f>SUMPRODUCT(--(C42+F42/100&gt;=IF(B$5:B$111=$B42,C$5:C$111,"")+IF(B$5:B$111=$B42,F$5:F$111,"")/100))-(MATCH($B42,B:B,0)-ROW(B$4))+1</f>
        <v>22</v>
      </c>
    </row>
    <row r="43" spans="1:7" s="3" customFormat="1" x14ac:dyDescent="0.25">
      <c r="A43" s="17">
        <f t="shared" si="0"/>
        <v>23</v>
      </c>
      <c r="B43" s="17">
        <f t="shared" si="1"/>
        <v>2</v>
      </c>
      <c r="C43" s="19">
        <v>41684</v>
      </c>
      <c r="D43" s="20" t="s">
        <v>20</v>
      </c>
      <c r="E43" s="24">
        <f>RANK(C43,IF($B$5:$B$295=$B43,$C$5:$C$295,""),1)+IF(AND(COUNTIF($C$5:$C$295,C43)&gt;1,COUNTIF(C$5:C43,C43)=1),0,COUNTIF(C$5:C43,C43)-1)-(MATCH($B43,B:B,0)-ROW(B$4))+1</f>
        <v>23</v>
      </c>
      <c r="F43" s="7">
        <f>IF(AND(COUNTIF($C$5:$C$295,C43)&gt;1,COUNTIF(C$5:C43,C43)=1),0,COUNTIF(C$5:C43,C43)-1)</f>
        <v>1</v>
      </c>
      <c r="G43" s="26">
        <f>SUMPRODUCT(--(C43+F43/100&gt;=IF(B$5:B$111=$B43,C$5:C$111,"")+IF(B$5:B$111=$B43,F$5:F$111,"")/100))-(MATCH($B43,B:B,0)-ROW(B$4))+1</f>
        <v>23</v>
      </c>
    </row>
    <row r="44" spans="1:7" s="3" customFormat="1" ht="31.5" x14ac:dyDescent="0.25">
      <c r="A44" s="17">
        <f t="shared" si="0"/>
        <v>24</v>
      </c>
      <c r="B44" s="17">
        <f t="shared" si="1"/>
        <v>2</v>
      </c>
      <c r="C44" s="19">
        <v>41689</v>
      </c>
      <c r="D44" s="20" t="s">
        <v>14</v>
      </c>
      <c r="E44" s="24">
        <f>RANK(C44,IF($B$5:$B$295=$B44,$C$5:$C$295,""),1)+IF(AND(COUNTIF($C$5:$C$295,C44)&gt;1,COUNTIF(C$5:C44,C44)=1),0,COUNTIF(C$5:C44,C44)-1)-(MATCH($B44,B:B,0)-ROW(B$4))+1</f>
        <v>24</v>
      </c>
      <c r="F44" s="7">
        <f>IF(AND(COUNTIF($C$5:$C$295,C44)&gt;1,COUNTIF(C$5:C44,C44)=1),0,COUNTIF(C$5:C44,C44)-1)</f>
        <v>0</v>
      </c>
      <c r="G44" s="26">
        <f>SUMPRODUCT(--(C44+F44/100&gt;=IF(B$5:B$111=$B44,C$5:C$111,"")+IF(B$5:B$111=$B44,F$5:F$111,"")/100))-(MATCH($B44,B:B,0)-ROW(B$4))+1</f>
        <v>24</v>
      </c>
    </row>
    <row r="45" spans="1:7" s="3" customFormat="1" ht="31.5" x14ac:dyDescent="0.25">
      <c r="A45" s="17">
        <f t="shared" si="0"/>
        <v>25</v>
      </c>
      <c r="B45" s="17">
        <f t="shared" si="1"/>
        <v>2</v>
      </c>
      <c r="C45" s="19">
        <v>41696</v>
      </c>
      <c r="D45" s="20" t="s">
        <v>14</v>
      </c>
      <c r="E45" s="24">
        <f>RANK(C45,IF($B$5:$B$295=$B45,$C$5:$C$295,""),1)+IF(AND(COUNTIF($C$5:$C$295,C45)&gt;1,COUNTIF(C$5:C45,C45)=1),0,COUNTIF(C$5:C45,C45)-1)-(MATCH($B45,B:B,0)-ROW(B$4))+1</f>
        <v>25</v>
      </c>
      <c r="F45" s="7">
        <f>IF(AND(COUNTIF($C$5:$C$295,C45)&gt;1,COUNTIF(C$5:C45,C45)=1),0,COUNTIF(C$5:C45,C45)-1)</f>
        <v>0</v>
      </c>
      <c r="G45" s="26">
        <f>SUMPRODUCT(--(C45+F45/100&gt;=IF(B$5:B$111=$B45,C$5:C$111,"")+IF(B$5:B$111=$B45,F$5:F$111,"")/100))-(MATCH($B45,B:B,0)-ROW(B$4))+1</f>
        <v>25</v>
      </c>
    </row>
    <row r="46" spans="1:7" s="3" customFormat="1" ht="31.5" x14ac:dyDescent="0.25">
      <c r="A46" s="17">
        <f t="shared" si="0"/>
        <v>1</v>
      </c>
      <c r="B46" s="17">
        <f t="shared" si="1"/>
        <v>3</v>
      </c>
      <c r="C46" s="8">
        <v>41703</v>
      </c>
      <c r="D46" s="11" t="s">
        <v>14</v>
      </c>
      <c r="E46" s="24">
        <f>RANK(C46,IF($B$5:$B$295=$B46,$C$5:$C$295,""),1)+IF(AND(COUNTIF($C$5:$C$295,C46)&gt;1,COUNTIF(C$5:C46,C46)=1),0,COUNTIF(C$5:C46,C46)-1)-(MATCH($B46,B:B,0)-ROW(B$4))+1</f>
        <v>1</v>
      </c>
      <c r="F46" s="7">
        <f>IF(AND(COUNTIF($C$5:$C$295,C46)&gt;1,COUNTIF(C$5:C46,C46)=1),0,COUNTIF(C$5:C46,C46)-1)</f>
        <v>0</v>
      </c>
      <c r="G46" s="26">
        <f>SUMPRODUCT(--(C46+F46/100&gt;=IF(B$5:B$111=$B46,C$5:C$111,"")+IF(B$5:B$111=$B46,F$5:F$111,"")/100))-(MATCH($B46,B:B,0)-ROW(B$4))+1</f>
        <v>1</v>
      </c>
    </row>
    <row r="47" spans="1:7" s="3" customFormat="1" x14ac:dyDescent="0.25">
      <c r="A47" s="17">
        <f t="shared" si="0"/>
        <v>2</v>
      </c>
      <c r="B47" s="17">
        <f t="shared" si="1"/>
        <v>3</v>
      </c>
      <c r="C47" s="8">
        <v>41710</v>
      </c>
      <c r="D47" s="9" t="s">
        <v>21</v>
      </c>
      <c r="E47" s="24">
        <f>RANK(C47,IF($B$5:$B$295=$B47,$C$5:$C$295,""),1)+IF(AND(COUNTIF($C$5:$C$295,C47)&gt;1,COUNTIF(C$5:C47,C47)=1),0,COUNTIF(C$5:C47,C47)-1)-(MATCH($B47,B:B,0)-ROW(B$4))+1</f>
        <v>2</v>
      </c>
      <c r="F47" s="7">
        <f>IF(AND(COUNTIF($C$5:$C$295,C47)&gt;1,COUNTIF(C$5:C47,C47)=1),0,COUNTIF(C$5:C47,C47)-1)</f>
        <v>0</v>
      </c>
      <c r="G47" s="26">
        <f>SUMPRODUCT(--(C47+F47/100&gt;=IF(B$5:B$111=$B47,C$5:C$111,"")+IF(B$5:B$111=$B47,F$5:F$111,"")/100))-(MATCH($B47,B:B,0)-ROW(B$4))+1</f>
        <v>2</v>
      </c>
    </row>
    <row r="48" spans="1:7" s="3" customFormat="1" x14ac:dyDescent="0.25">
      <c r="A48" s="17">
        <f t="shared" si="0"/>
        <v>3</v>
      </c>
      <c r="B48" s="17">
        <f t="shared" si="1"/>
        <v>3</v>
      </c>
      <c r="C48" s="10">
        <v>41711</v>
      </c>
      <c r="D48" s="9" t="s">
        <v>22</v>
      </c>
      <c r="E48" s="24">
        <f>RANK(C48,IF($B$5:$B$295=$B48,$C$5:$C$295,""),1)+IF(AND(COUNTIF($C$5:$C$295,C48)&gt;1,COUNTIF(C$5:C48,C48)=1),0,COUNTIF(C$5:C48,C48)-1)-(MATCH($B48,B:B,0)-ROW(B$4))+1</f>
        <v>3</v>
      </c>
      <c r="F48" s="7">
        <f>IF(AND(COUNTIF($C$5:$C$295,C48)&gt;1,COUNTIF(C$5:C48,C48)=1),0,COUNTIF(C$5:C48,C48)-1)</f>
        <v>0</v>
      </c>
      <c r="G48" s="26">
        <f>SUMPRODUCT(--(C48+F48/100&gt;=IF(B$5:B$111=$B48,C$5:C$111,"")+IF(B$5:B$111=$B48,F$5:F$111,"")/100))-(MATCH($B48,B:B,0)-ROW(B$4))+1</f>
        <v>3</v>
      </c>
    </row>
    <row r="49" spans="1:7" s="3" customFormat="1" ht="31.5" x14ac:dyDescent="0.25">
      <c r="A49" s="17">
        <f t="shared" si="0"/>
        <v>1</v>
      </c>
      <c r="B49" s="17">
        <f t="shared" si="1"/>
        <v>4</v>
      </c>
      <c r="C49" s="8">
        <v>41732</v>
      </c>
      <c r="D49" s="11" t="s">
        <v>23</v>
      </c>
      <c r="E49" s="24">
        <f>RANK(C49,IF($B$5:$B$295=$B49,$C$5:$C$295,""),1)+IF(AND(COUNTIF($C$5:$C$295,C49)&gt;1,COUNTIF(C$5:C49,C49)=1),0,COUNTIF(C$5:C49,C49)-1)-(MATCH($B49,B:B,0)-ROW(B$4))+1</f>
        <v>1</v>
      </c>
      <c r="F49" s="7">
        <f>IF(AND(COUNTIF($C$5:$C$295,C49)&gt;1,COUNTIF(C$5:C49,C49)=1),0,COUNTIF(C$5:C49,C49)-1)</f>
        <v>0</v>
      </c>
      <c r="G49" s="26">
        <f>SUMPRODUCT(--(C49+F49/100&gt;=IF(B$5:B$111=$B49,C$5:C$111,"")+IF(B$5:B$111=$B49,F$5:F$111,"")/100))-(MATCH($B49,B:B,0)-ROW(B$4))+1</f>
        <v>1</v>
      </c>
    </row>
    <row r="50" spans="1:7" s="3" customFormat="1" ht="31.5" x14ac:dyDescent="0.25">
      <c r="A50" s="17">
        <f t="shared" si="0"/>
        <v>2</v>
      </c>
      <c r="B50" s="17">
        <f t="shared" si="1"/>
        <v>4</v>
      </c>
      <c r="C50" s="8">
        <v>41732</v>
      </c>
      <c r="D50" s="11" t="s">
        <v>23</v>
      </c>
      <c r="E50" s="24">
        <f>RANK(C50,IF($B$5:$B$295=$B50,$C$5:$C$295,""),1)+IF(AND(COUNTIF($C$5:$C$295,C50)&gt;1,COUNTIF(C$5:C50,C50)=1),0,COUNTIF(C$5:C50,C50)-1)-(MATCH($B50,B:B,0)-ROW(B$4))+1</f>
        <v>2</v>
      </c>
      <c r="F50" s="7">
        <f>IF(AND(COUNTIF($C$5:$C$295,C50)&gt;1,COUNTIF(C$5:C50,C50)=1),0,COUNTIF(C$5:C50,C50)-1)</f>
        <v>1</v>
      </c>
      <c r="G50" s="26">
        <f>SUMPRODUCT(--(C50+F50/100&gt;=IF(B$5:B$111=$B50,C$5:C$111,"")+IF(B$5:B$111=$B50,F$5:F$111,"")/100))-(MATCH($B50,B:B,0)-ROW(B$4))+1</f>
        <v>2</v>
      </c>
    </row>
    <row r="51" spans="1:7" s="3" customFormat="1" ht="31.5" x14ac:dyDescent="0.25">
      <c r="A51" s="17">
        <f t="shared" si="0"/>
        <v>3</v>
      </c>
      <c r="B51" s="17">
        <f t="shared" si="1"/>
        <v>4</v>
      </c>
      <c r="C51" s="8">
        <v>41732</v>
      </c>
      <c r="D51" s="11" t="s">
        <v>23</v>
      </c>
      <c r="E51" s="24">
        <f>RANK(C51,IF($B$5:$B$295=$B51,$C$5:$C$295,""),1)+IF(AND(COUNTIF($C$5:$C$295,C51)&gt;1,COUNTIF(C$5:C51,C51)=1),0,COUNTIF(C$5:C51,C51)-1)-(MATCH($B51,B:B,0)-ROW(B$4))+1</f>
        <v>3</v>
      </c>
      <c r="F51" s="7">
        <f>IF(AND(COUNTIF($C$5:$C$295,C51)&gt;1,COUNTIF(C$5:C51,C51)=1),0,COUNTIF(C$5:C51,C51)-1)</f>
        <v>2</v>
      </c>
      <c r="G51" s="26">
        <f>SUMPRODUCT(--(C51+F51/100&gt;=IF(B$5:B$111=$B51,C$5:C$111,"")+IF(B$5:B$111=$B51,F$5:F$111,"")/100))-(MATCH($B51,B:B,0)-ROW(B$4))+1</f>
        <v>3</v>
      </c>
    </row>
    <row r="52" spans="1:7" s="3" customFormat="1" ht="31.5" x14ac:dyDescent="0.25">
      <c r="A52" s="17">
        <f t="shared" si="0"/>
        <v>4</v>
      </c>
      <c r="B52" s="17">
        <f t="shared" si="1"/>
        <v>4</v>
      </c>
      <c r="C52" s="8">
        <v>41732</v>
      </c>
      <c r="D52" s="11" t="s">
        <v>23</v>
      </c>
      <c r="E52" s="24">
        <f>RANK(C52,IF($B$5:$B$295=$B52,$C$5:$C$295,""),1)+IF(AND(COUNTIF($C$5:$C$295,C52)&gt;1,COUNTIF(C$5:C52,C52)=1),0,COUNTIF(C$5:C52,C52)-1)-(MATCH($B52,B:B,0)-ROW(B$4))+1</f>
        <v>4</v>
      </c>
      <c r="F52" s="7">
        <f>IF(AND(COUNTIF($C$5:$C$295,C52)&gt;1,COUNTIF(C$5:C52,C52)=1),0,COUNTIF(C$5:C52,C52)-1)</f>
        <v>3</v>
      </c>
      <c r="G52" s="26">
        <f>SUMPRODUCT(--(C52+F52/100&gt;=IF(B$5:B$111=$B52,C$5:C$111,"")+IF(B$5:B$111=$B52,F$5:F$111,"")/100))-(MATCH($B52,B:B,0)-ROW(B$4))+1</f>
        <v>4</v>
      </c>
    </row>
    <row r="53" spans="1:7" s="3" customFormat="1" ht="31.5" x14ac:dyDescent="0.25">
      <c r="A53" s="17">
        <f t="shared" si="0"/>
        <v>5</v>
      </c>
      <c r="B53" s="17">
        <f t="shared" si="1"/>
        <v>4</v>
      </c>
      <c r="C53" s="8">
        <v>41737</v>
      </c>
      <c r="D53" s="11" t="s">
        <v>24</v>
      </c>
      <c r="E53" s="24">
        <f>RANK(C53,IF($B$5:$B$295=$B53,$C$5:$C$295,""),1)+IF(AND(COUNTIF($C$5:$C$295,C53)&gt;1,COUNTIF(C$5:C53,C53)=1),0,COUNTIF(C$5:C53,C53)-1)-(MATCH($B53,B:B,0)-ROW(B$4))+1</f>
        <v>5</v>
      </c>
      <c r="F53" s="7">
        <f>IF(AND(COUNTIF($C$5:$C$295,C53)&gt;1,COUNTIF(C$5:C53,C53)=1),0,COUNTIF(C$5:C53,C53)-1)</f>
        <v>0</v>
      </c>
      <c r="G53" s="26">
        <f>SUMPRODUCT(--(C53+F53/100&gt;=IF(B$5:B$111=$B53,C$5:C$111,"")+IF(B$5:B$111=$B53,F$5:F$111,"")/100))-(MATCH($B53,B:B,0)-ROW(B$4))+1</f>
        <v>5</v>
      </c>
    </row>
    <row r="54" spans="1:7" s="3" customFormat="1" ht="31.5" x14ac:dyDescent="0.25">
      <c r="A54" s="17">
        <f t="shared" si="0"/>
        <v>6</v>
      </c>
      <c r="B54" s="17">
        <f t="shared" si="1"/>
        <v>4</v>
      </c>
      <c r="C54" s="8">
        <v>41737</v>
      </c>
      <c r="D54" s="11" t="s">
        <v>25</v>
      </c>
      <c r="E54" s="24">
        <f>RANK(C54,IF($B$5:$B$295=$B54,$C$5:$C$295,""),1)+IF(AND(COUNTIF($C$5:$C$295,C54)&gt;1,COUNTIF(C$5:C54,C54)=1),0,COUNTIF(C$5:C54,C54)-1)-(MATCH($B54,B:B,0)-ROW(B$4))+1</f>
        <v>6</v>
      </c>
      <c r="F54" s="7">
        <f>IF(AND(COUNTIF($C$5:$C$295,C54)&gt;1,COUNTIF(C$5:C54,C54)=1),0,COUNTIF(C$5:C54,C54)-1)</f>
        <v>1</v>
      </c>
      <c r="G54" s="26">
        <f>SUMPRODUCT(--(C54+F54/100&gt;=IF(B$5:B$111=$B54,C$5:C$111,"")+IF(B$5:B$111=$B54,F$5:F$111,"")/100))-(MATCH($B54,B:B,0)-ROW(B$4))+1</f>
        <v>6</v>
      </c>
    </row>
    <row r="55" spans="1:7" s="3" customFormat="1" ht="31.5" x14ac:dyDescent="0.25">
      <c r="A55" s="17">
        <f t="shared" si="0"/>
        <v>7</v>
      </c>
      <c r="B55" s="17">
        <f t="shared" si="1"/>
        <v>4</v>
      </c>
      <c r="C55" s="8">
        <v>41737</v>
      </c>
      <c r="D55" s="11" t="s">
        <v>26</v>
      </c>
      <c r="E55" s="24">
        <f>RANK(C55,IF($B$5:$B$295=$B55,$C$5:$C$295,""),1)+IF(AND(COUNTIF($C$5:$C$295,C55)&gt;1,COUNTIF(C$5:C55,C55)=1),0,COUNTIF(C$5:C55,C55)-1)-(MATCH($B55,B:B,0)-ROW(B$4))+1</f>
        <v>7</v>
      </c>
      <c r="F55" s="7">
        <f>IF(AND(COUNTIF($C$5:$C$295,C55)&gt;1,COUNTIF(C$5:C55,C55)=1),0,COUNTIF(C$5:C55,C55)-1)</f>
        <v>2</v>
      </c>
      <c r="G55" s="26">
        <f>SUMPRODUCT(--(C55+F55/100&gt;=IF(B$5:B$111=$B55,C$5:C$111,"")+IF(B$5:B$111=$B55,F$5:F$111,"")/100))-(MATCH($B55,B:B,0)-ROW(B$4))+1</f>
        <v>7</v>
      </c>
    </row>
    <row r="56" spans="1:7" s="3" customFormat="1" ht="31.5" x14ac:dyDescent="0.25">
      <c r="A56" s="17">
        <f t="shared" si="0"/>
        <v>8</v>
      </c>
      <c r="B56" s="17">
        <f t="shared" si="1"/>
        <v>4</v>
      </c>
      <c r="C56" s="8">
        <v>41737</v>
      </c>
      <c r="D56" s="12" t="s">
        <v>27</v>
      </c>
      <c r="E56" s="24">
        <f>RANK(C56,IF($B$5:$B$295=$B56,$C$5:$C$295,""),1)+IF(AND(COUNTIF($C$5:$C$295,C56)&gt;1,COUNTIF(C$5:C56,C56)=1),0,COUNTIF(C$5:C56,C56)-1)-(MATCH($B56,B:B,0)-ROW(B$4))+1</f>
        <v>8</v>
      </c>
      <c r="F56" s="7">
        <f>IF(AND(COUNTIF($C$5:$C$295,C56)&gt;1,COUNTIF(C$5:C56,C56)=1),0,COUNTIF(C$5:C56,C56)-1)</f>
        <v>3</v>
      </c>
      <c r="G56" s="26">
        <f>SUMPRODUCT(--(C56+F56/100&gt;=IF(B$5:B$111=$B56,C$5:C$111,"")+IF(B$5:B$111=$B56,F$5:F$111,"")/100))-(MATCH($B56,B:B,0)-ROW(B$4))+1</f>
        <v>8</v>
      </c>
    </row>
    <row r="57" spans="1:7" s="3" customFormat="1" ht="37.5" customHeight="1" x14ac:dyDescent="0.25">
      <c r="A57" s="17">
        <f t="shared" si="0"/>
        <v>9</v>
      </c>
      <c r="B57" s="17">
        <f t="shared" si="1"/>
        <v>4</v>
      </c>
      <c r="C57" s="8">
        <v>41737</v>
      </c>
      <c r="D57" s="11" t="s">
        <v>28</v>
      </c>
      <c r="E57" s="24">
        <f>RANK(C57,IF($B$5:$B$295=$B57,$C$5:$C$295,""),1)+IF(AND(COUNTIF($C$5:$C$295,C57)&gt;1,COUNTIF(C$5:C57,C57)=1),0,COUNTIF(C$5:C57,C57)-1)-(MATCH($B57,B:B,0)-ROW(B$4))+1</f>
        <v>9</v>
      </c>
      <c r="F57" s="7">
        <f>IF(AND(COUNTIF($C$5:$C$295,C57)&gt;1,COUNTIF(C$5:C57,C57)=1),0,COUNTIF(C$5:C57,C57)-1)</f>
        <v>4</v>
      </c>
      <c r="G57" s="26">
        <f>SUMPRODUCT(--(C57+F57/100&gt;=IF(B$5:B$111=$B57,C$5:C$111,"")+IF(B$5:B$111=$B57,F$5:F$111,"")/100))-(MATCH($B57,B:B,0)-ROW(B$4))+1</f>
        <v>9</v>
      </c>
    </row>
    <row r="58" spans="1:7" s="3" customFormat="1" ht="37.5" customHeight="1" x14ac:dyDescent="0.25">
      <c r="A58" s="17">
        <f t="shared" si="0"/>
        <v>10</v>
      </c>
      <c r="B58" s="17">
        <f t="shared" si="1"/>
        <v>4</v>
      </c>
      <c r="C58" s="8">
        <v>41737</v>
      </c>
      <c r="D58" s="11" t="s">
        <v>29</v>
      </c>
      <c r="E58" s="24">
        <f>RANK(C58,IF($B$5:$B$295=$B58,$C$5:$C$295,""),1)+IF(AND(COUNTIF($C$5:$C$295,C58)&gt;1,COUNTIF(C$5:C58,C58)=1),0,COUNTIF(C$5:C58,C58)-1)-(MATCH($B58,B:B,0)-ROW(B$4))+1</f>
        <v>10</v>
      </c>
      <c r="F58" s="7">
        <f>IF(AND(COUNTIF($C$5:$C$295,C58)&gt;1,COUNTIF(C$5:C58,C58)=1),0,COUNTIF(C$5:C58,C58)-1)</f>
        <v>5</v>
      </c>
      <c r="G58" s="26">
        <f>SUMPRODUCT(--(C58+F58/100&gt;=IF(B$5:B$111=$B58,C$5:C$111,"")+IF(B$5:B$111=$B58,F$5:F$111,"")/100))-(MATCH($B58,B:B,0)-ROW(B$4))+1</f>
        <v>10</v>
      </c>
    </row>
    <row r="59" spans="1:7" s="3" customFormat="1" ht="35.25" customHeight="1" x14ac:dyDescent="0.25">
      <c r="A59" s="17">
        <f t="shared" si="0"/>
        <v>11</v>
      </c>
      <c r="B59" s="17">
        <f t="shared" si="1"/>
        <v>4</v>
      </c>
      <c r="C59" s="8">
        <v>41737</v>
      </c>
      <c r="D59" s="11" t="s">
        <v>29</v>
      </c>
      <c r="E59" s="24">
        <f>RANK(C59,IF($B$5:$B$295=$B59,$C$5:$C$295,""),1)+IF(AND(COUNTIF($C$5:$C$295,C59)&gt;1,COUNTIF(C$5:C59,C59)=1),0,COUNTIF(C$5:C59,C59)-1)-(MATCH($B59,B:B,0)-ROW(B$4))+1</f>
        <v>11</v>
      </c>
      <c r="F59" s="7">
        <f>IF(AND(COUNTIF($C$5:$C$295,C59)&gt;1,COUNTIF(C$5:C59,C59)=1),0,COUNTIF(C$5:C59,C59)-1)</f>
        <v>6</v>
      </c>
      <c r="G59" s="26">
        <f>SUMPRODUCT(--(C59+F59/100&gt;=IF(B$5:B$111=$B59,C$5:C$111,"")+IF(B$5:B$111=$B59,F$5:F$111,"")/100))-(MATCH($B59,B:B,0)-ROW(B$4))+1</f>
        <v>11</v>
      </c>
    </row>
    <row r="60" spans="1:7" s="3" customFormat="1" ht="38.25" customHeight="1" x14ac:dyDescent="0.25">
      <c r="A60" s="17">
        <f t="shared" si="0"/>
        <v>12</v>
      </c>
      <c r="B60" s="17">
        <f t="shared" si="1"/>
        <v>4</v>
      </c>
      <c r="C60" s="8">
        <v>41737</v>
      </c>
      <c r="D60" s="11" t="s">
        <v>29</v>
      </c>
      <c r="E60" s="24">
        <f>RANK(C60,IF($B$5:$B$295=$B60,$C$5:$C$295,""),1)+IF(AND(COUNTIF($C$5:$C$295,C60)&gt;1,COUNTIF(C$5:C60,C60)=1),0,COUNTIF(C$5:C60,C60)-1)-(MATCH($B60,B:B,0)-ROW(B$4))+1</f>
        <v>12</v>
      </c>
      <c r="F60" s="7">
        <f>IF(AND(COUNTIF($C$5:$C$295,C60)&gt;1,COUNTIF(C$5:C60,C60)=1),0,COUNTIF(C$5:C60,C60)-1)</f>
        <v>7</v>
      </c>
      <c r="G60" s="26">
        <f>SUMPRODUCT(--(C60+F60/100&gt;=IF(B$5:B$111=$B60,C$5:C$111,"")+IF(B$5:B$111=$B60,F$5:F$111,"")/100))-(MATCH($B60,B:B,0)-ROW(B$4))+1</f>
        <v>12</v>
      </c>
    </row>
    <row r="61" spans="1:7" s="3" customFormat="1" ht="45.75" customHeight="1" x14ac:dyDescent="0.25">
      <c r="A61" s="17">
        <f t="shared" si="0"/>
        <v>13</v>
      </c>
      <c r="B61" s="17">
        <f t="shared" si="1"/>
        <v>4</v>
      </c>
      <c r="C61" s="8">
        <v>41737</v>
      </c>
      <c r="D61" s="11" t="s">
        <v>30</v>
      </c>
      <c r="E61" s="24">
        <f>RANK(C61,IF($B$5:$B$295=$B61,$C$5:$C$295,""),1)+IF(AND(COUNTIF($C$5:$C$295,C61)&gt;1,COUNTIF(C$5:C61,C61)=1),0,COUNTIF(C$5:C61,C61)-1)-(MATCH($B61,B:B,0)-ROW(B$4))+1</f>
        <v>13</v>
      </c>
      <c r="F61" s="7">
        <f>IF(AND(COUNTIF($C$5:$C$295,C61)&gt;1,COUNTIF(C$5:C61,C61)=1),0,COUNTIF(C$5:C61,C61)-1)</f>
        <v>8</v>
      </c>
      <c r="G61" s="26">
        <f>SUMPRODUCT(--(C61+F61/100&gt;=IF(B$5:B$111=$B61,C$5:C$111,"")+IF(B$5:B$111=$B61,F$5:F$111,"")/100))-(MATCH($B61,B:B,0)-ROW(B$4))+1</f>
        <v>13</v>
      </c>
    </row>
    <row r="62" spans="1:7" s="3" customFormat="1" ht="39" customHeight="1" x14ac:dyDescent="0.25">
      <c r="A62" s="17">
        <f t="shared" si="0"/>
        <v>14</v>
      </c>
      <c r="B62" s="17">
        <f t="shared" si="1"/>
        <v>4</v>
      </c>
      <c r="C62" s="8">
        <v>41737</v>
      </c>
      <c r="D62" s="11" t="s">
        <v>30</v>
      </c>
      <c r="E62" s="24">
        <f>RANK(C62,IF($B$5:$B$295=$B62,$C$5:$C$295,""),1)+IF(AND(COUNTIF($C$5:$C$295,C62)&gt;1,COUNTIF(C$5:C62,C62)=1),0,COUNTIF(C$5:C62,C62)-1)-(MATCH($B62,B:B,0)-ROW(B$4))+1</f>
        <v>14</v>
      </c>
      <c r="F62" s="7">
        <f>IF(AND(COUNTIF($C$5:$C$295,C62)&gt;1,COUNTIF(C$5:C62,C62)=1),0,COUNTIF(C$5:C62,C62)-1)</f>
        <v>9</v>
      </c>
      <c r="G62" s="26">
        <f>SUMPRODUCT(--(C62+F62/100&gt;=IF(B$5:B$111=$B62,C$5:C$111,"")+IF(B$5:B$111=$B62,F$5:F$111,"")/100))-(MATCH($B62,B:B,0)-ROW(B$4))+1</f>
        <v>14</v>
      </c>
    </row>
    <row r="63" spans="1:7" s="3" customFormat="1" ht="41.25" customHeight="1" x14ac:dyDescent="0.25">
      <c r="A63" s="17">
        <f t="shared" si="0"/>
        <v>15</v>
      </c>
      <c r="B63" s="17">
        <f t="shared" si="1"/>
        <v>4</v>
      </c>
      <c r="C63" s="8">
        <v>41737</v>
      </c>
      <c r="D63" s="11" t="s">
        <v>31</v>
      </c>
      <c r="E63" s="24">
        <f>RANK(C63,IF($B$5:$B$295=$B63,$C$5:$C$295,""),1)+IF(AND(COUNTIF($C$5:$C$295,C63)&gt;1,COUNTIF(C$5:C63,C63)=1),0,COUNTIF(C$5:C63,C63)-1)-(MATCH($B63,B:B,0)-ROW(B$4))+1</f>
        <v>15</v>
      </c>
      <c r="F63" s="7">
        <f>IF(AND(COUNTIF($C$5:$C$295,C63)&gt;1,COUNTIF(C$5:C63,C63)=1),0,COUNTIF(C$5:C63,C63)-1)</f>
        <v>10</v>
      </c>
      <c r="G63" s="26">
        <f>SUMPRODUCT(--(C63+F63/100&gt;=IF(B$5:B$111=$B63,C$5:C$111,"")+IF(B$5:B$111=$B63,F$5:F$111,"")/100))-(MATCH($B63,B:B,0)-ROW(B$4))+1</f>
        <v>15</v>
      </c>
    </row>
    <row r="64" spans="1:7" s="3" customFormat="1" ht="38.25" customHeight="1" x14ac:dyDescent="0.25">
      <c r="A64" s="17">
        <f t="shared" si="0"/>
        <v>16</v>
      </c>
      <c r="B64" s="17">
        <f t="shared" si="1"/>
        <v>4</v>
      </c>
      <c r="C64" s="8">
        <v>41737</v>
      </c>
      <c r="D64" s="11" t="s">
        <v>32</v>
      </c>
      <c r="E64" s="24">
        <f>RANK(C64,IF($B$5:$B$295=$B64,$C$5:$C$295,""),1)+IF(AND(COUNTIF($C$5:$C$295,C64)&gt;1,COUNTIF(C$5:C64,C64)=1),0,COUNTIF(C$5:C64,C64)-1)-(MATCH($B64,B:B,0)-ROW(B$4))+1</f>
        <v>16</v>
      </c>
      <c r="F64" s="7">
        <f>IF(AND(COUNTIF($C$5:$C$295,C64)&gt;1,COUNTIF(C$5:C64,C64)=1),0,COUNTIF(C$5:C64,C64)-1)</f>
        <v>11</v>
      </c>
      <c r="G64" s="26">
        <f>SUMPRODUCT(--(C64+F64/100&gt;=IF(B$5:B$111=$B64,C$5:C$111,"")+IF(B$5:B$111=$B64,F$5:F$111,"")/100))-(MATCH($B64,B:B,0)-ROW(B$4))+1</f>
        <v>16</v>
      </c>
    </row>
    <row r="65" spans="1:7" s="3" customFormat="1" ht="38.25" customHeight="1" x14ac:dyDescent="0.25">
      <c r="A65" s="17">
        <f t="shared" si="0"/>
        <v>17</v>
      </c>
      <c r="B65" s="17">
        <f t="shared" si="1"/>
        <v>4</v>
      </c>
      <c r="C65" s="8">
        <v>41737</v>
      </c>
      <c r="D65" s="11" t="s">
        <v>32</v>
      </c>
      <c r="E65" s="24">
        <f>RANK(C65,IF($B$5:$B$295=$B65,$C$5:$C$295,""),1)+IF(AND(COUNTIF($C$5:$C$295,C65)&gt;1,COUNTIF(C$5:C65,C65)=1),0,COUNTIF(C$5:C65,C65)-1)-(MATCH($B65,B:B,0)-ROW(B$4))+1</f>
        <v>17</v>
      </c>
      <c r="F65" s="7">
        <f>IF(AND(COUNTIF($C$5:$C$295,C65)&gt;1,COUNTIF(C$5:C65,C65)=1),0,COUNTIF(C$5:C65,C65)-1)</f>
        <v>12</v>
      </c>
      <c r="G65" s="26">
        <f>SUMPRODUCT(--(C65+F65/100&gt;=IF(B$5:B$111=$B65,C$5:C$111,"")+IF(B$5:B$111=$B65,F$5:F$111,"")/100))-(MATCH($B65,B:B,0)-ROW(B$4))+1</f>
        <v>17</v>
      </c>
    </row>
    <row r="66" spans="1:7" s="3" customFormat="1" ht="45" customHeight="1" x14ac:dyDescent="0.25">
      <c r="A66" s="17">
        <f t="shared" si="0"/>
        <v>18</v>
      </c>
      <c r="B66" s="17">
        <f t="shared" si="1"/>
        <v>4</v>
      </c>
      <c r="C66" s="8">
        <v>41737</v>
      </c>
      <c r="D66" s="11" t="s">
        <v>32</v>
      </c>
      <c r="E66" s="24">
        <f>RANK(C66,IF($B$5:$B$295=$B66,$C$5:$C$295,""),1)+IF(AND(COUNTIF($C$5:$C$295,C66)&gt;1,COUNTIF(C$5:C66,C66)=1),0,COUNTIF(C$5:C66,C66)-1)-(MATCH($B66,B:B,0)-ROW(B$4))+1</f>
        <v>18</v>
      </c>
      <c r="F66" s="7">
        <f>IF(AND(COUNTIF($C$5:$C$295,C66)&gt;1,COUNTIF(C$5:C66,C66)=1),0,COUNTIF(C$5:C66,C66)-1)</f>
        <v>13</v>
      </c>
      <c r="G66" s="26">
        <f>SUMPRODUCT(--(C66+F66/100&gt;=IF(B$5:B$111=$B66,C$5:C$111,"")+IF(B$5:B$111=$B66,F$5:F$111,"")/100))-(MATCH($B66,B:B,0)-ROW(B$4))+1</f>
        <v>18</v>
      </c>
    </row>
    <row r="67" spans="1:7" s="3" customFormat="1" ht="39" customHeight="1" x14ac:dyDescent="0.25">
      <c r="A67" s="17">
        <f t="shared" si="0"/>
        <v>19</v>
      </c>
      <c r="B67" s="17">
        <f t="shared" si="1"/>
        <v>4</v>
      </c>
      <c r="C67" s="8">
        <v>41737</v>
      </c>
      <c r="D67" s="12" t="s">
        <v>33</v>
      </c>
      <c r="E67" s="24">
        <f>RANK(C67,IF($B$5:$B$295=$B67,$C$5:$C$295,""),1)+IF(AND(COUNTIF($C$5:$C$295,C67)&gt;1,COUNTIF(C$5:C67,C67)=1),0,COUNTIF(C$5:C67,C67)-1)-(MATCH($B67,B:B,0)-ROW(B$4))+1</f>
        <v>19</v>
      </c>
      <c r="F67" s="7">
        <f>IF(AND(COUNTIF($C$5:$C$295,C67)&gt;1,COUNTIF(C$5:C67,C67)=1),0,COUNTIF(C$5:C67,C67)-1)</f>
        <v>14</v>
      </c>
      <c r="G67" s="26">
        <f>SUMPRODUCT(--(C67+F67/100&gt;=IF(B$5:B$111=$B67,C$5:C$111,"")+IF(B$5:B$111=$B67,F$5:F$111,"")/100))-(MATCH($B67,B:B,0)-ROW(B$4))+1</f>
        <v>19</v>
      </c>
    </row>
    <row r="68" spans="1:7" s="3" customFormat="1" ht="48.75" customHeight="1" x14ac:dyDescent="0.25">
      <c r="A68" s="17">
        <f t="shared" si="0"/>
        <v>20</v>
      </c>
      <c r="B68" s="17">
        <f t="shared" si="1"/>
        <v>4</v>
      </c>
      <c r="C68" s="8">
        <v>41737</v>
      </c>
      <c r="D68" s="12" t="s">
        <v>34</v>
      </c>
      <c r="E68" s="24">
        <f>RANK(C68,IF($B$5:$B$295=$B68,$C$5:$C$295,""),1)+IF(AND(COUNTIF($C$5:$C$295,C68)&gt;1,COUNTIF(C$5:C68,C68)=1),0,COUNTIF(C$5:C68,C68)-1)-(MATCH($B68,B:B,0)-ROW(B$4))+1</f>
        <v>20</v>
      </c>
      <c r="F68" s="7">
        <f>IF(AND(COUNTIF($C$5:$C$295,C68)&gt;1,COUNTIF(C$5:C68,C68)=1),0,COUNTIF(C$5:C68,C68)-1)</f>
        <v>15</v>
      </c>
      <c r="G68" s="26">
        <f>SUMPRODUCT(--(C68+F68/100&gt;=IF(B$5:B$111=$B68,C$5:C$111,"")+IF(B$5:B$111=$B68,F$5:F$111,"")/100))-(MATCH($B68,B:B,0)-ROW(B$4))+1</f>
        <v>20</v>
      </c>
    </row>
    <row r="69" spans="1:7" s="3" customFormat="1" ht="31.5" x14ac:dyDescent="0.25">
      <c r="A69" s="17">
        <f t="shared" si="0"/>
        <v>21</v>
      </c>
      <c r="B69" s="17">
        <f t="shared" si="1"/>
        <v>4</v>
      </c>
      <c r="C69" s="8">
        <v>41737</v>
      </c>
      <c r="D69" s="12" t="s">
        <v>27</v>
      </c>
      <c r="E69" s="24">
        <f>RANK(C69,IF($B$5:$B$295=$B69,$C$5:$C$295,""),1)+IF(AND(COUNTIF($C$5:$C$295,C69)&gt;1,COUNTIF(C$5:C69,C69)=1),0,COUNTIF(C$5:C69,C69)-1)-(MATCH($B69,B:B,0)-ROW(B$4))+1</f>
        <v>21</v>
      </c>
      <c r="F69" s="7">
        <f>IF(AND(COUNTIF($C$5:$C$295,C69)&gt;1,COUNTIF(C$5:C69,C69)=1),0,COUNTIF(C$5:C69,C69)-1)</f>
        <v>16</v>
      </c>
      <c r="G69" s="26">
        <f>SUMPRODUCT(--(C69+F69/100&gt;=IF(B$5:B$111=$B69,C$5:C$111,"")+IF(B$5:B$111=$B69,F$5:F$111,"")/100))-(MATCH($B69,B:B,0)-ROW(B$4))+1</f>
        <v>21</v>
      </c>
    </row>
    <row r="70" spans="1:7" s="3" customFormat="1" ht="31.5" x14ac:dyDescent="0.25">
      <c r="A70" s="17">
        <f t="shared" ref="A70:A133" si="2">IF(B70="","",IF(AND(B69="",B70=B68),A68+1,IF(B70=B69,A69+1,1)))</f>
        <v>22</v>
      </c>
      <c r="B70" s="17">
        <f t="shared" si="1"/>
        <v>4</v>
      </c>
      <c r="C70" s="8">
        <v>41737</v>
      </c>
      <c r="D70" s="12" t="s">
        <v>27</v>
      </c>
      <c r="E70" s="24">
        <f>RANK(C70,IF($B$5:$B$295=$B70,$C$5:$C$295,""),1)+IF(AND(COUNTIF($C$5:$C$295,C70)&gt;1,COUNTIF(C$5:C70,C70)=1),0,COUNTIF(C$5:C70,C70)-1)-(MATCH($B70,B:B,0)-ROW(B$4))+1</f>
        <v>22</v>
      </c>
      <c r="F70" s="7">
        <f>IF(AND(COUNTIF($C$5:$C$295,C70)&gt;1,COUNTIF(C$5:C70,C70)=1),0,COUNTIF(C$5:C70,C70)-1)</f>
        <v>17</v>
      </c>
      <c r="G70" s="26">
        <f>SUMPRODUCT(--(C70+F70/100&gt;=IF(B$5:B$111=$B70,C$5:C$111,"")+IF(B$5:B$111=$B70,F$5:F$111,"")/100))-(MATCH($B70,B:B,0)-ROW(B$4))+1</f>
        <v>22</v>
      </c>
    </row>
    <row r="71" spans="1:7" s="3" customFormat="1" ht="31.5" x14ac:dyDescent="0.25">
      <c r="A71" s="17">
        <f t="shared" si="2"/>
        <v>23</v>
      </c>
      <c r="B71" s="17">
        <f t="shared" ref="B71:B134" si="3">IF(C71=0,"",MONTH(C71))</f>
        <v>4</v>
      </c>
      <c r="C71" s="8">
        <v>41737</v>
      </c>
      <c r="D71" s="12" t="s">
        <v>27</v>
      </c>
      <c r="E71" s="24">
        <f>RANK(C71,IF($B$5:$B$295=$B71,$C$5:$C$295,""),1)+IF(AND(COUNTIF($C$5:$C$295,C71)&gt;1,COUNTIF(C$5:C71,C71)=1),0,COUNTIF(C$5:C71,C71)-1)-(MATCH($B71,B:B,0)-ROW(B$4))+1</f>
        <v>23</v>
      </c>
      <c r="F71" s="7">
        <f>IF(AND(COUNTIF($C$5:$C$295,C71)&gt;1,COUNTIF(C$5:C71,C71)=1),0,COUNTIF(C$5:C71,C71)-1)</f>
        <v>18</v>
      </c>
      <c r="G71" s="26">
        <f>SUMPRODUCT(--(C71+F71/100&gt;=IF(B$5:B$111=$B71,C$5:C$111,"")+IF(B$5:B$111=$B71,F$5:F$111,"")/100))-(MATCH($B71,B:B,0)-ROW(B$4))+1</f>
        <v>23</v>
      </c>
    </row>
    <row r="72" spans="1:7" s="3" customFormat="1" ht="31.5" x14ac:dyDescent="0.25">
      <c r="A72" s="17">
        <f t="shared" si="2"/>
        <v>24</v>
      </c>
      <c r="B72" s="17">
        <f t="shared" si="3"/>
        <v>4</v>
      </c>
      <c r="C72" s="8">
        <v>41737</v>
      </c>
      <c r="D72" s="12" t="s">
        <v>27</v>
      </c>
      <c r="E72" s="24">
        <f>RANK(C72,IF($B$5:$B$295=$B72,$C$5:$C$295,""),1)+IF(AND(COUNTIF($C$5:$C$295,C72)&gt;1,COUNTIF(C$5:C72,C72)=1),0,COUNTIF(C$5:C72,C72)-1)-(MATCH($B72,B:B,0)-ROW(B$4))+1</f>
        <v>24</v>
      </c>
      <c r="F72" s="7">
        <f>IF(AND(COUNTIF($C$5:$C$295,C72)&gt;1,COUNTIF(C$5:C72,C72)=1),0,COUNTIF(C$5:C72,C72)-1)</f>
        <v>19</v>
      </c>
      <c r="G72" s="26">
        <f>SUMPRODUCT(--(C72+F72/100&gt;=IF(B$5:B$111=$B72,C$5:C$111,"")+IF(B$5:B$111=$B72,F$5:F$111,"")/100))-(MATCH($B72,B:B,0)-ROW(B$4))+1</f>
        <v>24</v>
      </c>
    </row>
    <row r="73" spans="1:7" s="3" customFormat="1" ht="35.25" customHeight="1" x14ac:dyDescent="0.25">
      <c r="A73" s="17">
        <f t="shared" si="2"/>
        <v>25</v>
      </c>
      <c r="B73" s="17">
        <f t="shared" si="3"/>
        <v>4</v>
      </c>
      <c r="C73" s="8">
        <v>41737</v>
      </c>
      <c r="D73" s="12" t="s">
        <v>27</v>
      </c>
      <c r="E73" s="24">
        <f>RANK(C73,IF($B$5:$B$295=$B73,$C$5:$C$295,""),1)+IF(AND(COUNTIF($C$5:$C$295,C73)&gt;1,COUNTIF(C$5:C73,C73)=1),0,COUNTIF(C$5:C73,C73)-1)-(MATCH($B73,B:B,0)-ROW(B$4))+1</f>
        <v>25</v>
      </c>
      <c r="F73" s="7">
        <f>IF(AND(COUNTIF($C$5:$C$295,C73)&gt;1,COUNTIF(C$5:C73,C73)=1),0,COUNTIF(C$5:C73,C73)-1)</f>
        <v>20</v>
      </c>
      <c r="G73" s="26">
        <f>SUMPRODUCT(--(C73+F73/100&gt;=IF(B$5:B$111=$B73,C$5:C$111,"")+IF(B$5:B$111=$B73,F$5:F$111,"")/100))-(MATCH($B73,B:B,0)-ROW(B$4))+1</f>
        <v>25</v>
      </c>
    </row>
    <row r="74" spans="1:7" s="3" customFormat="1" ht="31.5" x14ac:dyDescent="0.25">
      <c r="A74" s="17">
        <f t="shared" si="2"/>
        <v>26</v>
      </c>
      <c r="B74" s="17">
        <f t="shared" si="3"/>
        <v>4</v>
      </c>
      <c r="C74" s="8">
        <v>41737</v>
      </c>
      <c r="D74" s="12" t="s">
        <v>27</v>
      </c>
      <c r="E74" s="24">
        <f>RANK(C74,IF($B$5:$B$295=$B74,$C$5:$C$295,""),1)+IF(AND(COUNTIF($C$5:$C$295,C74)&gt;1,COUNTIF(C$5:C74,C74)=1),0,COUNTIF(C$5:C74,C74)-1)-(MATCH($B74,B:B,0)-ROW(B$4))+1</f>
        <v>26</v>
      </c>
      <c r="F74" s="7">
        <f>IF(AND(COUNTIF($C$5:$C$295,C74)&gt;1,COUNTIF(C$5:C74,C74)=1),0,COUNTIF(C$5:C74,C74)-1)</f>
        <v>21</v>
      </c>
      <c r="G74" s="26">
        <f>SUMPRODUCT(--(C74+F74/100&gt;=IF(B$5:B$111=$B74,C$5:C$111,"")+IF(B$5:B$111=$B74,F$5:F$111,"")/100))-(MATCH($B74,B:B,0)-ROW(B$4))+1</f>
        <v>26</v>
      </c>
    </row>
    <row r="75" spans="1:7" s="3" customFormat="1" ht="31.5" x14ac:dyDescent="0.25">
      <c r="A75" s="17">
        <f t="shared" si="2"/>
        <v>27</v>
      </c>
      <c r="B75" s="17">
        <f t="shared" si="3"/>
        <v>4</v>
      </c>
      <c r="C75" s="8">
        <v>41737</v>
      </c>
      <c r="D75" s="12" t="s">
        <v>27</v>
      </c>
      <c r="E75" s="24">
        <f>RANK(C75,IF($B$5:$B$295=$B75,$C$5:$C$295,""),1)+IF(AND(COUNTIF($C$5:$C$295,C75)&gt;1,COUNTIF(C$5:C75,C75)=1),0,COUNTIF(C$5:C75,C75)-1)-(MATCH($B75,B:B,0)-ROW(B$4))+1</f>
        <v>27</v>
      </c>
      <c r="F75" s="7">
        <f>IF(AND(COUNTIF($C$5:$C$295,C75)&gt;1,COUNTIF(C$5:C75,C75)=1),0,COUNTIF(C$5:C75,C75)-1)</f>
        <v>22</v>
      </c>
      <c r="G75" s="26">
        <f>SUMPRODUCT(--(C75+F75/100&gt;=IF(B$5:B$111=$B75,C$5:C$111,"")+IF(B$5:B$111=$B75,F$5:F$111,"")/100))-(MATCH($B75,B:B,0)-ROW(B$4))+1</f>
        <v>27</v>
      </c>
    </row>
    <row r="76" spans="1:7" s="3" customFormat="1" ht="31.5" x14ac:dyDescent="0.25">
      <c r="A76" s="17">
        <f t="shared" si="2"/>
        <v>28</v>
      </c>
      <c r="B76" s="17">
        <f t="shared" si="3"/>
        <v>4</v>
      </c>
      <c r="C76" s="8">
        <v>41737</v>
      </c>
      <c r="D76" s="12" t="s">
        <v>27</v>
      </c>
      <c r="E76" s="24">
        <f>RANK(C76,IF($B$5:$B$295=$B76,$C$5:$C$295,""),1)+IF(AND(COUNTIF($C$5:$C$295,C76)&gt;1,COUNTIF(C$5:C76,C76)=1),0,COUNTIF(C$5:C76,C76)-1)-(MATCH($B76,B:B,0)-ROW(B$4))+1</f>
        <v>28</v>
      </c>
      <c r="F76" s="7">
        <f>IF(AND(COUNTIF($C$5:$C$295,C76)&gt;1,COUNTIF(C$5:C76,C76)=1),0,COUNTIF(C$5:C76,C76)-1)</f>
        <v>23</v>
      </c>
      <c r="G76" s="26">
        <f>SUMPRODUCT(--(C76+F76/100&gt;=IF(B$5:B$111=$B76,C$5:C$111,"")+IF(B$5:B$111=$B76,F$5:F$111,"")/100))-(MATCH($B76,B:B,0)-ROW(B$4))+1</f>
        <v>28</v>
      </c>
    </row>
    <row r="77" spans="1:7" s="3" customFormat="1" ht="31.5" x14ac:dyDescent="0.25">
      <c r="A77" s="17">
        <f t="shared" si="2"/>
        <v>29</v>
      </c>
      <c r="B77" s="17">
        <f t="shared" si="3"/>
        <v>4</v>
      </c>
      <c r="C77" s="8">
        <v>41737</v>
      </c>
      <c r="D77" s="12" t="s">
        <v>27</v>
      </c>
      <c r="E77" s="24">
        <f>RANK(C77,IF($B$5:$B$295=$B77,$C$5:$C$295,""),1)+IF(AND(COUNTIF($C$5:$C$295,C77)&gt;1,COUNTIF(C$5:C77,C77)=1),0,COUNTIF(C$5:C77,C77)-1)-(MATCH($B77,B:B,0)-ROW(B$4))+1</f>
        <v>29</v>
      </c>
      <c r="F77" s="7">
        <f>IF(AND(COUNTIF($C$5:$C$295,C77)&gt;1,COUNTIF(C$5:C77,C77)=1),0,COUNTIF(C$5:C77,C77)-1)</f>
        <v>24</v>
      </c>
      <c r="G77" s="26">
        <f>SUMPRODUCT(--(C77+F77/100&gt;=IF(B$5:B$111=$B77,C$5:C$111,"")+IF(B$5:B$111=$B77,F$5:F$111,"")/100))-(MATCH($B77,B:B,0)-ROW(B$4))+1</f>
        <v>29</v>
      </c>
    </row>
    <row r="78" spans="1:7" s="3" customFormat="1" ht="31.5" x14ac:dyDescent="0.25">
      <c r="A78" s="17">
        <f t="shared" si="2"/>
        <v>30</v>
      </c>
      <c r="B78" s="17">
        <f t="shared" si="3"/>
        <v>4</v>
      </c>
      <c r="C78" s="8">
        <v>41737</v>
      </c>
      <c r="D78" s="12" t="s">
        <v>33</v>
      </c>
      <c r="E78" s="24">
        <f>RANK(C78,IF($B$5:$B$295=$B78,$C$5:$C$295,""),1)+IF(AND(COUNTIF($C$5:$C$295,C78)&gt;1,COUNTIF(C$5:C78,C78)=1),0,COUNTIF(C$5:C78,C78)-1)-(MATCH($B78,B:B,0)-ROW(B$4))+1</f>
        <v>30</v>
      </c>
      <c r="F78" s="7">
        <f>IF(AND(COUNTIF($C$5:$C$295,C78)&gt;1,COUNTIF(C$5:C78,C78)=1),0,COUNTIF(C$5:C78,C78)-1)</f>
        <v>25</v>
      </c>
      <c r="G78" s="26">
        <f>SUMPRODUCT(--(C78+F78/100&gt;=IF(B$5:B$111=$B78,C$5:C$111,"")+IF(B$5:B$111=$B78,F$5:F$111,"")/100))-(MATCH($B78,B:B,0)-ROW(B$4))+1</f>
        <v>30</v>
      </c>
    </row>
    <row r="79" spans="1:7" s="3" customFormat="1" ht="31.5" x14ac:dyDescent="0.25">
      <c r="A79" s="17">
        <f t="shared" si="2"/>
        <v>31</v>
      </c>
      <c r="B79" s="17">
        <f t="shared" si="3"/>
        <v>4</v>
      </c>
      <c r="C79" s="8">
        <v>41737</v>
      </c>
      <c r="D79" s="12" t="s">
        <v>33</v>
      </c>
      <c r="E79" s="24">
        <f>RANK(C79,IF($B$5:$B$295=$B79,$C$5:$C$295,""),1)+IF(AND(COUNTIF($C$5:$C$295,C79)&gt;1,COUNTIF(C$5:C79,C79)=1),0,COUNTIF(C$5:C79,C79)-1)-(MATCH($B79,B:B,0)-ROW(B$4))+1</f>
        <v>31</v>
      </c>
      <c r="F79" s="7">
        <f>IF(AND(COUNTIF($C$5:$C$295,C79)&gt;1,COUNTIF(C$5:C79,C79)=1),0,COUNTIF(C$5:C79,C79)-1)</f>
        <v>26</v>
      </c>
      <c r="G79" s="26">
        <f>SUMPRODUCT(--(C79+F79/100&gt;=IF(B$5:B$111=$B79,C$5:C$111,"")+IF(B$5:B$111=$B79,F$5:F$111,"")/100))-(MATCH($B79,B:B,0)-ROW(B$4))+1</f>
        <v>31</v>
      </c>
    </row>
    <row r="80" spans="1:7" s="3" customFormat="1" ht="31.5" x14ac:dyDescent="0.25">
      <c r="A80" s="17">
        <f t="shared" si="2"/>
        <v>32</v>
      </c>
      <c r="B80" s="17">
        <f t="shared" si="3"/>
        <v>4</v>
      </c>
      <c r="C80" s="8">
        <v>41737</v>
      </c>
      <c r="D80" s="12" t="s">
        <v>33</v>
      </c>
      <c r="E80" s="24">
        <f>RANK(C80,IF($B$5:$B$295=$B80,$C$5:$C$295,""),1)+IF(AND(COUNTIF($C$5:$C$295,C80)&gt;1,COUNTIF(C$5:C80,C80)=1),0,COUNTIF(C$5:C80,C80)-1)-(MATCH($B80,B:B,0)-ROW(B$4))+1</f>
        <v>32</v>
      </c>
      <c r="F80" s="7">
        <f>IF(AND(COUNTIF($C$5:$C$295,C80)&gt;1,COUNTIF(C$5:C80,C80)=1),0,COUNTIF(C$5:C80,C80)-1)</f>
        <v>27</v>
      </c>
      <c r="G80" s="26">
        <f>SUMPRODUCT(--(C80+F80/100&gt;=IF(B$5:B$111=$B80,C$5:C$111,"")+IF(B$5:B$111=$B80,F$5:F$111,"")/100))-(MATCH($B80,B:B,0)-ROW(B$4))+1</f>
        <v>32</v>
      </c>
    </row>
    <row r="81" spans="1:7" s="3" customFormat="1" ht="31.5" x14ac:dyDescent="0.25">
      <c r="A81" s="17">
        <f t="shared" si="2"/>
        <v>33</v>
      </c>
      <c r="B81" s="17">
        <f t="shared" si="3"/>
        <v>4</v>
      </c>
      <c r="C81" s="8">
        <v>41737</v>
      </c>
      <c r="D81" s="12" t="s">
        <v>33</v>
      </c>
      <c r="E81" s="24">
        <f>RANK(C81,IF($B$5:$B$295=$B81,$C$5:$C$295,""),1)+IF(AND(COUNTIF($C$5:$C$295,C81)&gt;1,COUNTIF(C$5:C81,C81)=1),0,COUNTIF(C$5:C81,C81)-1)-(MATCH($B81,B:B,0)-ROW(B$4))+1</f>
        <v>33</v>
      </c>
      <c r="F81" s="7">
        <f>IF(AND(COUNTIF($C$5:$C$295,C81)&gt;1,COUNTIF(C$5:C81,C81)=1),0,COUNTIF(C$5:C81,C81)-1)</f>
        <v>28</v>
      </c>
      <c r="G81" s="26">
        <f>SUMPRODUCT(--(C81+F81/100&gt;=IF(B$5:B$111=$B81,C$5:C$111,"")+IF(B$5:B$111=$B81,F$5:F$111,"")/100))-(MATCH($B81,B:B,0)-ROW(B$4))+1</f>
        <v>33</v>
      </c>
    </row>
    <row r="82" spans="1:7" s="3" customFormat="1" ht="31.5" x14ac:dyDescent="0.25">
      <c r="A82" s="17">
        <f t="shared" si="2"/>
        <v>34</v>
      </c>
      <c r="B82" s="17">
        <f t="shared" si="3"/>
        <v>4</v>
      </c>
      <c r="C82" s="8">
        <v>41737</v>
      </c>
      <c r="D82" s="12" t="s">
        <v>33</v>
      </c>
      <c r="E82" s="24">
        <f>RANK(C82,IF($B$5:$B$295=$B82,$C$5:$C$295,""),1)+IF(AND(COUNTIF($C$5:$C$295,C82)&gt;1,COUNTIF(C$5:C82,C82)=1),0,COUNTIF(C$5:C82,C82)-1)-(MATCH($B82,B:B,0)-ROW(B$4))+1</f>
        <v>34</v>
      </c>
      <c r="F82" s="7">
        <f>IF(AND(COUNTIF($C$5:$C$295,C82)&gt;1,COUNTIF(C$5:C82,C82)=1),0,COUNTIF(C$5:C82,C82)-1)</f>
        <v>29</v>
      </c>
      <c r="G82" s="26">
        <f>SUMPRODUCT(--(C82+F82/100&gt;=IF(B$5:B$111=$B82,C$5:C$111,"")+IF(B$5:B$111=$B82,F$5:F$111,"")/100))-(MATCH($B82,B:B,0)-ROW(B$4))+1</f>
        <v>34</v>
      </c>
    </row>
    <row r="83" spans="1:7" s="3" customFormat="1" ht="31.5" x14ac:dyDescent="0.25">
      <c r="A83" s="17">
        <f t="shared" si="2"/>
        <v>35</v>
      </c>
      <c r="B83" s="17">
        <f t="shared" si="3"/>
        <v>4</v>
      </c>
      <c r="C83" s="8">
        <v>41737</v>
      </c>
      <c r="D83" s="12" t="s">
        <v>33</v>
      </c>
      <c r="E83" s="24">
        <f>RANK(C83,IF($B$5:$B$295=$B83,$C$5:$C$295,""),1)+IF(AND(COUNTIF($C$5:$C$295,C83)&gt;1,COUNTIF(C$5:C83,C83)=1),0,COUNTIF(C$5:C83,C83)-1)-(MATCH($B83,B:B,0)-ROW(B$4))+1</f>
        <v>35</v>
      </c>
      <c r="F83" s="7">
        <f>IF(AND(COUNTIF($C$5:$C$295,C83)&gt;1,COUNTIF(C$5:C83,C83)=1),0,COUNTIF(C$5:C83,C83)-1)</f>
        <v>30</v>
      </c>
      <c r="G83" s="26">
        <f>SUMPRODUCT(--(C83+F83/100&gt;=IF(B$5:B$111=$B83,C$5:C$111,"")+IF(B$5:B$111=$B83,F$5:F$111,"")/100))-(MATCH($B83,B:B,0)-ROW(B$4))+1</f>
        <v>35</v>
      </c>
    </row>
    <row r="84" spans="1:7" s="3" customFormat="1" ht="31.5" x14ac:dyDescent="0.25">
      <c r="A84" s="17">
        <f t="shared" si="2"/>
        <v>36</v>
      </c>
      <c r="B84" s="17">
        <f t="shared" si="3"/>
        <v>4</v>
      </c>
      <c r="C84" s="8">
        <v>41737</v>
      </c>
      <c r="D84" s="12" t="s">
        <v>33</v>
      </c>
      <c r="E84" s="24">
        <f>RANK(C84,IF($B$5:$B$295=$B84,$C$5:$C$295,""),1)+IF(AND(COUNTIF($C$5:$C$295,C84)&gt;1,COUNTIF(C$5:C84,C84)=1),0,COUNTIF(C$5:C84,C84)-1)-(MATCH($B84,B:B,0)-ROW(B$4))+1</f>
        <v>36</v>
      </c>
      <c r="F84" s="7">
        <f>IF(AND(COUNTIF($C$5:$C$295,C84)&gt;1,COUNTIF(C$5:C84,C84)=1),0,COUNTIF(C$5:C84,C84)-1)</f>
        <v>31</v>
      </c>
      <c r="G84" s="26">
        <f>SUMPRODUCT(--(C84+F84/100&gt;=IF(B$5:B$111=$B84,C$5:C$111,"")+IF(B$5:B$111=$B84,F$5:F$111,"")/100))-(MATCH($B84,B:B,0)-ROW(B$4))+1</f>
        <v>36</v>
      </c>
    </row>
    <row r="85" spans="1:7" s="3" customFormat="1" ht="31.5" x14ac:dyDescent="0.25">
      <c r="A85" s="17">
        <f t="shared" si="2"/>
        <v>37</v>
      </c>
      <c r="B85" s="17">
        <f t="shared" si="3"/>
        <v>4</v>
      </c>
      <c r="C85" s="8">
        <v>41737</v>
      </c>
      <c r="D85" s="12" t="s">
        <v>33</v>
      </c>
      <c r="E85" s="24">
        <f>RANK(C85,IF($B$5:$B$295=$B85,$C$5:$C$295,""),1)+IF(AND(COUNTIF($C$5:$C$295,C85)&gt;1,COUNTIF(C$5:C85,C85)=1),0,COUNTIF(C$5:C85,C85)-1)-(MATCH($B85,B:B,0)-ROW(B$4))+1</f>
        <v>37</v>
      </c>
      <c r="F85" s="7">
        <f>IF(AND(COUNTIF($C$5:$C$295,C85)&gt;1,COUNTIF(C$5:C85,C85)=1),0,COUNTIF(C$5:C85,C85)-1)</f>
        <v>32</v>
      </c>
      <c r="G85" s="26">
        <f>SUMPRODUCT(--(C85+F85/100&gt;=IF(B$5:B$111=$B85,C$5:C$111,"")+IF(B$5:B$111=$B85,F$5:F$111,"")/100))-(MATCH($B85,B:B,0)-ROW(B$4))+1</f>
        <v>37</v>
      </c>
    </row>
    <row r="86" spans="1:7" s="3" customFormat="1" ht="31.5" x14ac:dyDescent="0.25">
      <c r="A86" s="17">
        <f t="shared" si="2"/>
        <v>38</v>
      </c>
      <c r="B86" s="17">
        <f t="shared" si="3"/>
        <v>4</v>
      </c>
      <c r="C86" s="8">
        <v>41737</v>
      </c>
      <c r="D86" s="12" t="s">
        <v>33</v>
      </c>
      <c r="E86" s="24">
        <f>RANK(C86,IF($B$5:$B$295=$B86,$C$5:$C$295,""),1)+IF(AND(COUNTIF($C$5:$C$295,C86)&gt;1,COUNTIF(C$5:C86,C86)=1),0,COUNTIF(C$5:C86,C86)-1)-(MATCH($B86,B:B,0)-ROW(B$4))+1</f>
        <v>38</v>
      </c>
      <c r="F86" s="7">
        <f>IF(AND(COUNTIF($C$5:$C$295,C86)&gt;1,COUNTIF(C$5:C86,C86)=1),0,COUNTIF(C$5:C86,C86)-1)</f>
        <v>33</v>
      </c>
      <c r="G86" s="26">
        <f>SUMPRODUCT(--(C86+F86/100&gt;=IF(B$5:B$111=$B86,C$5:C$111,"")+IF(B$5:B$111=$B86,F$5:F$111,"")/100))-(MATCH($B86,B:B,0)-ROW(B$4))+1</f>
        <v>38</v>
      </c>
    </row>
    <row r="87" spans="1:7" s="3" customFormat="1" ht="31.5" x14ac:dyDescent="0.25">
      <c r="A87" s="17">
        <f t="shared" si="2"/>
        <v>39</v>
      </c>
      <c r="B87" s="17">
        <f t="shared" si="3"/>
        <v>4</v>
      </c>
      <c r="C87" s="8">
        <v>41737</v>
      </c>
      <c r="D87" s="12" t="s">
        <v>33</v>
      </c>
      <c r="E87" s="24">
        <f>RANK(C87,IF($B$5:$B$295=$B87,$C$5:$C$295,""),1)+IF(AND(COUNTIF($C$5:$C$295,C87)&gt;1,COUNTIF(C$5:C87,C87)=1),0,COUNTIF(C$5:C87,C87)-1)-(MATCH($B87,B:B,0)-ROW(B$4))+1</f>
        <v>39</v>
      </c>
      <c r="F87" s="7">
        <f>IF(AND(COUNTIF($C$5:$C$295,C87)&gt;1,COUNTIF(C$5:C87,C87)=1),0,COUNTIF(C$5:C87,C87)-1)</f>
        <v>34</v>
      </c>
      <c r="G87" s="26">
        <f>SUMPRODUCT(--(C87+F87/100&gt;=IF(B$5:B$111=$B87,C$5:C$111,"")+IF(B$5:B$111=$B87,F$5:F$111,"")/100))-(MATCH($B87,B:B,0)-ROW(B$4))+1</f>
        <v>39</v>
      </c>
    </row>
    <row r="88" spans="1:7" s="3" customFormat="1" ht="31.5" x14ac:dyDescent="0.25">
      <c r="A88" s="17">
        <f t="shared" si="2"/>
        <v>40</v>
      </c>
      <c r="B88" s="17">
        <f t="shared" si="3"/>
        <v>4</v>
      </c>
      <c r="C88" s="8">
        <v>41737</v>
      </c>
      <c r="D88" s="12" t="s">
        <v>33</v>
      </c>
      <c r="E88" s="24">
        <f>RANK(C88,IF($B$5:$B$295=$B88,$C$5:$C$295,""),1)+IF(AND(COUNTIF($C$5:$C$295,C88)&gt;1,COUNTIF(C$5:C88,C88)=1),0,COUNTIF(C$5:C88,C88)-1)-(MATCH($B88,B:B,0)-ROW(B$4))+1</f>
        <v>40</v>
      </c>
      <c r="F88" s="7">
        <f>IF(AND(COUNTIF($C$5:$C$295,C88)&gt;1,COUNTIF(C$5:C88,C88)=1),0,COUNTIF(C$5:C88,C88)-1)</f>
        <v>35</v>
      </c>
      <c r="G88" s="26">
        <f>SUMPRODUCT(--(C88+F88/100&gt;=IF(B$5:B$111=$B88,C$5:C$111,"")+IF(B$5:B$111=$B88,F$5:F$111,"")/100))-(MATCH($B88,B:B,0)-ROW(B$4))+1</f>
        <v>40</v>
      </c>
    </row>
    <row r="89" spans="1:7" s="3" customFormat="1" ht="31.5" x14ac:dyDescent="0.25">
      <c r="A89" s="17">
        <f t="shared" si="2"/>
        <v>41</v>
      </c>
      <c r="B89" s="17">
        <f t="shared" si="3"/>
        <v>4</v>
      </c>
      <c r="C89" s="8">
        <v>41737</v>
      </c>
      <c r="D89" s="12" t="s">
        <v>33</v>
      </c>
      <c r="E89" s="24">
        <f>RANK(C89,IF($B$5:$B$295=$B89,$C$5:$C$295,""),1)+IF(AND(COUNTIF($C$5:$C$295,C89)&gt;1,COUNTIF(C$5:C89,C89)=1),0,COUNTIF(C$5:C89,C89)-1)-(MATCH($B89,B:B,0)-ROW(B$4))+1</f>
        <v>41</v>
      </c>
      <c r="F89" s="7">
        <f>IF(AND(COUNTIF($C$5:$C$295,C89)&gt;1,COUNTIF(C$5:C89,C89)=1),0,COUNTIF(C$5:C89,C89)-1)</f>
        <v>36</v>
      </c>
      <c r="G89" s="26">
        <f>SUMPRODUCT(--(C89+F89/100&gt;=IF(B$5:B$111=$B89,C$5:C$111,"")+IF(B$5:B$111=$B89,F$5:F$111,"")/100))-(MATCH($B89,B:B,0)-ROW(B$4))+1</f>
        <v>41</v>
      </c>
    </row>
    <row r="90" spans="1:7" s="3" customFormat="1" ht="31.5" x14ac:dyDescent="0.25">
      <c r="A90" s="17">
        <f t="shared" si="2"/>
        <v>42</v>
      </c>
      <c r="B90" s="17">
        <f t="shared" si="3"/>
        <v>4</v>
      </c>
      <c r="C90" s="8">
        <v>41737</v>
      </c>
      <c r="D90" s="12" t="s">
        <v>33</v>
      </c>
      <c r="E90" s="24">
        <f>RANK(C90,IF($B$5:$B$295=$B90,$C$5:$C$295,""),1)+IF(AND(COUNTIF($C$5:$C$295,C90)&gt;1,COUNTIF(C$5:C90,C90)=1),0,COUNTIF(C$5:C90,C90)-1)-(MATCH($B90,B:B,0)-ROW(B$4))+1</f>
        <v>42</v>
      </c>
      <c r="F90" s="7">
        <f>IF(AND(COUNTIF($C$5:$C$295,C90)&gt;1,COUNTIF(C$5:C90,C90)=1),0,COUNTIF(C$5:C90,C90)-1)</f>
        <v>37</v>
      </c>
      <c r="G90" s="26">
        <f>SUMPRODUCT(--(C90+F90/100&gt;=IF(B$5:B$111=$B90,C$5:C$111,"")+IF(B$5:B$111=$B90,F$5:F$111,"")/100))-(MATCH($B90,B:B,0)-ROW(B$4))+1</f>
        <v>42</v>
      </c>
    </row>
    <row r="91" spans="1:7" s="3" customFormat="1" ht="31.5" x14ac:dyDescent="0.25">
      <c r="A91" s="17">
        <f t="shared" si="2"/>
        <v>43</v>
      </c>
      <c r="B91" s="17">
        <f t="shared" si="3"/>
        <v>4</v>
      </c>
      <c r="C91" s="8">
        <v>41737</v>
      </c>
      <c r="D91" s="12" t="s">
        <v>33</v>
      </c>
      <c r="E91" s="24">
        <f>RANK(C91,IF($B$5:$B$295=$B91,$C$5:$C$295,""),1)+IF(AND(COUNTIF($C$5:$C$295,C91)&gt;1,COUNTIF(C$5:C91,C91)=1),0,COUNTIF(C$5:C91,C91)-1)-(MATCH($B91,B:B,0)-ROW(B$4))+1</f>
        <v>43</v>
      </c>
      <c r="F91" s="7">
        <f>IF(AND(COUNTIF($C$5:$C$295,C91)&gt;1,COUNTIF(C$5:C91,C91)=1),0,COUNTIF(C$5:C91,C91)-1)</f>
        <v>38</v>
      </c>
      <c r="G91" s="26">
        <f>SUMPRODUCT(--(C91+F91/100&gt;=IF(B$5:B$111=$B91,C$5:C$111,"")+IF(B$5:B$111=$B91,F$5:F$111,"")/100))-(MATCH($B91,B:B,0)-ROW(B$4))+1</f>
        <v>43</v>
      </c>
    </row>
    <row r="92" spans="1:7" s="3" customFormat="1" ht="31.5" x14ac:dyDescent="0.25">
      <c r="A92" s="17">
        <f t="shared" si="2"/>
        <v>44</v>
      </c>
      <c r="B92" s="17">
        <f t="shared" si="3"/>
        <v>4</v>
      </c>
      <c r="C92" s="8">
        <v>41737</v>
      </c>
      <c r="D92" s="12" t="s">
        <v>33</v>
      </c>
      <c r="E92" s="24">
        <f>RANK(C92,IF($B$5:$B$295=$B92,$C$5:$C$295,""),1)+IF(AND(COUNTIF($C$5:$C$295,C92)&gt;1,COUNTIF(C$5:C92,C92)=1),0,COUNTIF(C$5:C92,C92)-1)-(MATCH($B92,B:B,0)-ROW(B$4))+1</f>
        <v>44</v>
      </c>
      <c r="F92" s="7">
        <f>IF(AND(COUNTIF($C$5:$C$295,C92)&gt;1,COUNTIF(C$5:C92,C92)=1),0,COUNTIF(C$5:C92,C92)-1)</f>
        <v>39</v>
      </c>
      <c r="G92" s="26">
        <f>SUMPRODUCT(--(C92+F92/100&gt;=IF(B$5:B$111=$B92,C$5:C$111,"")+IF(B$5:B$111=$B92,F$5:F$111,"")/100))-(MATCH($B92,B:B,0)-ROW(B$4))+1</f>
        <v>44</v>
      </c>
    </row>
    <row r="93" spans="1:7" s="3" customFormat="1" x14ac:dyDescent="0.25">
      <c r="A93" s="17">
        <f t="shared" si="2"/>
        <v>45</v>
      </c>
      <c r="B93" s="17">
        <f t="shared" si="3"/>
        <v>4</v>
      </c>
      <c r="C93" s="8">
        <v>41737</v>
      </c>
      <c r="D93" s="12" t="s">
        <v>34</v>
      </c>
      <c r="E93" s="24">
        <f>RANK(C93,IF($B$5:$B$295=$B93,$C$5:$C$295,""),1)+IF(AND(COUNTIF($C$5:$C$295,C93)&gt;1,COUNTIF(C$5:C93,C93)=1),0,COUNTIF(C$5:C93,C93)-1)-(MATCH($B93,B:B,0)-ROW(B$4))+1</f>
        <v>45</v>
      </c>
      <c r="F93" s="7">
        <f>IF(AND(COUNTIF($C$5:$C$295,C93)&gt;1,COUNTIF(C$5:C93,C93)=1),0,COUNTIF(C$5:C93,C93)-1)</f>
        <v>40</v>
      </c>
      <c r="G93" s="26">
        <f>SUMPRODUCT(--(C93+F93/100&gt;=IF(B$5:B$111=$B93,C$5:C$111,"")+IF(B$5:B$111=$B93,F$5:F$111,"")/100))-(MATCH($B93,B:B,0)-ROW(B$4))+1</f>
        <v>45</v>
      </c>
    </row>
    <row r="94" spans="1:7" s="3" customFormat="1" x14ac:dyDescent="0.25">
      <c r="A94" s="17">
        <f t="shared" si="2"/>
        <v>46</v>
      </c>
      <c r="B94" s="17">
        <f t="shared" si="3"/>
        <v>4</v>
      </c>
      <c r="C94" s="8">
        <v>41737</v>
      </c>
      <c r="D94" s="12" t="s">
        <v>34</v>
      </c>
      <c r="E94" s="24">
        <f>RANK(C94,IF($B$5:$B$295=$B94,$C$5:$C$295,""),1)+IF(AND(COUNTIF($C$5:$C$295,C94)&gt;1,COUNTIF(C$5:C94,C94)=1),0,COUNTIF(C$5:C94,C94)-1)-(MATCH($B94,B:B,0)-ROW(B$4))+1</f>
        <v>46</v>
      </c>
      <c r="F94" s="7">
        <f>IF(AND(COUNTIF($C$5:$C$295,C94)&gt;1,COUNTIF(C$5:C94,C94)=1),0,COUNTIF(C$5:C94,C94)-1)</f>
        <v>41</v>
      </c>
      <c r="G94" s="26">
        <f>SUMPRODUCT(--(C94+F94/100&gt;=IF(B$5:B$111=$B94,C$5:C$111,"")+IF(B$5:B$111=$B94,F$5:F$111,"")/100))-(MATCH($B94,B:B,0)-ROW(B$4))+1</f>
        <v>46</v>
      </c>
    </row>
    <row r="95" spans="1:7" s="3" customFormat="1" x14ac:dyDescent="0.25">
      <c r="A95" s="17">
        <f t="shared" si="2"/>
        <v>47</v>
      </c>
      <c r="B95" s="17">
        <f t="shared" si="3"/>
        <v>4</v>
      </c>
      <c r="C95" s="8">
        <v>41737</v>
      </c>
      <c r="D95" s="12" t="s">
        <v>34</v>
      </c>
      <c r="E95" s="24">
        <f>RANK(C95,IF($B$5:$B$295=$B95,$C$5:$C$295,""),1)+IF(AND(COUNTIF($C$5:$C$295,C95)&gt;1,COUNTIF(C$5:C95,C95)=1),0,COUNTIF(C$5:C95,C95)-1)-(MATCH($B95,B:B,0)-ROW(B$4))+1</f>
        <v>47</v>
      </c>
      <c r="F95" s="7">
        <f>IF(AND(COUNTIF($C$5:$C$295,C95)&gt;1,COUNTIF(C$5:C95,C95)=1),0,COUNTIF(C$5:C95,C95)-1)</f>
        <v>42</v>
      </c>
      <c r="G95" s="26">
        <f>SUMPRODUCT(--(C95+F95/100&gt;=IF(B$5:B$111=$B95,C$5:C$111,"")+IF(B$5:B$111=$B95,F$5:F$111,"")/100))-(MATCH($B95,B:B,0)-ROW(B$4))+1</f>
        <v>47</v>
      </c>
    </row>
    <row r="96" spans="1:7" s="3" customFormat="1" x14ac:dyDescent="0.25">
      <c r="A96" s="17">
        <f t="shared" si="2"/>
        <v>48</v>
      </c>
      <c r="B96" s="17">
        <f t="shared" si="3"/>
        <v>4</v>
      </c>
      <c r="C96" s="8">
        <v>41737</v>
      </c>
      <c r="D96" s="12" t="s">
        <v>34</v>
      </c>
      <c r="E96" s="24">
        <f>RANK(C96,IF($B$5:$B$295=$B96,$C$5:$C$295,""),1)+IF(AND(COUNTIF($C$5:$C$295,C96)&gt;1,COUNTIF(C$5:C96,C96)=1),0,COUNTIF(C$5:C96,C96)-1)-(MATCH($B96,B:B,0)-ROW(B$4))+1</f>
        <v>48</v>
      </c>
      <c r="F96" s="7">
        <f>IF(AND(COUNTIF($C$5:$C$295,C96)&gt;1,COUNTIF(C$5:C96,C96)=1),0,COUNTIF(C$5:C96,C96)-1)</f>
        <v>43</v>
      </c>
      <c r="G96" s="26">
        <f>SUMPRODUCT(--(C96+F96/100&gt;=IF(B$5:B$111=$B96,C$5:C$111,"")+IF(B$5:B$111=$B96,F$5:F$111,"")/100))-(MATCH($B96,B:B,0)-ROW(B$4))+1</f>
        <v>48</v>
      </c>
    </row>
    <row r="97" spans="1:9" s="3" customFormat="1" x14ac:dyDescent="0.25">
      <c r="A97" s="17">
        <f t="shared" si="2"/>
        <v>49</v>
      </c>
      <c r="B97" s="17">
        <f t="shared" si="3"/>
        <v>4</v>
      </c>
      <c r="C97" s="8">
        <v>41740</v>
      </c>
      <c r="D97" s="11" t="s">
        <v>35</v>
      </c>
      <c r="E97" s="24">
        <f>RANK(C97,IF($B$5:$B$295=$B97,$C$5:$C$295,""),1)+IF(AND(COUNTIF($C$5:$C$295,C97)&gt;1,COUNTIF(C$5:C97,C97)=1),0,COUNTIF(C$5:C97,C97)-1)-(MATCH($B97,B:B,0)-ROW(B$4))+1</f>
        <v>49</v>
      </c>
      <c r="F97" s="7">
        <f>IF(AND(COUNTIF($C$5:$C$295,C97)&gt;1,COUNTIF(C$5:C97,C97)=1),0,COUNTIF(C$5:C97,C97)-1)</f>
        <v>0</v>
      </c>
      <c r="G97" s="26">
        <f>SUMPRODUCT(--(C97+F97/100&gt;=IF(B$5:B$111=$B97,C$5:C$111,"")+IF(B$5:B$111=$B97,F$5:F$111,"")/100))-(MATCH($B97,B:B,0)-ROW(B$4))+1</f>
        <v>49</v>
      </c>
    </row>
    <row r="98" spans="1:9" s="3" customFormat="1" x14ac:dyDescent="0.25">
      <c r="A98" s="17">
        <f t="shared" si="2"/>
        <v>50</v>
      </c>
      <c r="B98" s="17">
        <f t="shared" si="3"/>
        <v>4</v>
      </c>
      <c r="C98" s="8">
        <v>41740</v>
      </c>
      <c r="D98" s="11" t="s">
        <v>35</v>
      </c>
      <c r="E98" s="24">
        <f>RANK(C98,IF($B$5:$B$295=$B98,$C$5:$C$295,""),1)+IF(AND(COUNTIF($C$5:$C$295,C98)&gt;1,COUNTIF(C$5:C98,C98)=1),0,COUNTIF(C$5:C98,C98)-1)-(MATCH($B98,B:B,0)-ROW(B$4))+1</f>
        <v>50</v>
      </c>
      <c r="F98" s="7">
        <f>IF(AND(COUNTIF($C$5:$C$295,C98)&gt;1,COUNTIF(C$5:C98,C98)=1),0,COUNTIF(C$5:C98,C98)-1)</f>
        <v>1</v>
      </c>
      <c r="G98" s="26">
        <f>SUMPRODUCT(--(C98+F98/100&gt;=IF(B$5:B$111=$B98,C$5:C$111,"")+IF(B$5:B$111=$B98,F$5:F$111,"")/100))-(MATCH($B98,B:B,0)-ROW(B$4))+1</f>
        <v>50</v>
      </c>
    </row>
    <row r="99" spans="1:9" s="3" customFormat="1" x14ac:dyDescent="0.25">
      <c r="A99" s="17">
        <f t="shared" si="2"/>
        <v>51</v>
      </c>
      <c r="B99" s="17">
        <f t="shared" si="3"/>
        <v>4</v>
      </c>
      <c r="C99" s="8">
        <v>41740</v>
      </c>
      <c r="D99" s="11" t="s">
        <v>35</v>
      </c>
      <c r="E99" s="24">
        <f>RANK(C99,IF($B$5:$B$295=$B99,$C$5:$C$295,""),1)+IF(AND(COUNTIF($C$5:$C$295,C99)&gt;1,COUNTIF(C$5:C99,C99)=1),0,COUNTIF(C$5:C99,C99)-1)-(MATCH($B99,B:B,0)-ROW(B$4))+1</f>
        <v>51</v>
      </c>
      <c r="F99" s="7">
        <f>IF(AND(COUNTIF($C$5:$C$295,C99)&gt;1,COUNTIF(C$5:C99,C99)=1),0,COUNTIF(C$5:C99,C99)-1)</f>
        <v>2</v>
      </c>
      <c r="G99" s="26">
        <f>SUMPRODUCT(--(C99+F99/100&gt;=IF(B$5:B$111=$B99,C$5:C$111,"")+IF(B$5:B$111=$B99,F$5:F$111,"")/100))-(MATCH($B99,B:B,0)-ROW(B$4))+1</f>
        <v>51</v>
      </c>
    </row>
    <row r="100" spans="1:9" s="3" customFormat="1" x14ac:dyDescent="0.25">
      <c r="A100" s="17">
        <f t="shared" si="2"/>
        <v>52</v>
      </c>
      <c r="B100" s="17">
        <f t="shared" si="3"/>
        <v>4</v>
      </c>
      <c r="C100" s="8">
        <v>41740</v>
      </c>
      <c r="D100" s="11" t="s">
        <v>35</v>
      </c>
      <c r="E100" s="24">
        <f>RANK(C100,IF($B$5:$B$295=$B100,$C$5:$C$295,""),1)+IF(AND(COUNTIF($C$5:$C$295,C100)&gt;1,COUNTIF(C$5:C100,C100)=1),0,COUNTIF(C$5:C100,C100)-1)-(MATCH($B100,B:B,0)-ROW(B$4))+1</f>
        <v>52</v>
      </c>
      <c r="F100" s="7">
        <f>IF(AND(COUNTIF($C$5:$C$295,C100)&gt;1,COUNTIF(C$5:C100,C100)=1),0,COUNTIF(C$5:C100,C100)-1)</f>
        <v>3</v>
      </c>
      <c r="G100" s="26">
        <f>SUMPRODUCT(--(C100+F100/100&gt;=IF(B$5:B$111=$B100,C$5:C$111,"")+IF(B$5:B$111=$B100,F$5:F$111,"")/100))-(MATCH($B100,B:B,0)-ROW(B$4))+1</f>
        <v>52</v>
      </c>
    </row>
    <row r="101" spans="1:9" s="3" customFormat="1" ht="31.5" x14ac:dyDescent="0.25">
      <c r="A101" s="17">
        <f t="shared" si="2"/>
        <v>53</v>
      </c>
      <c r="B101" s="17">
        <f t="shared" si="3"/>
        <v>4</v>
      </c>
      <c r="C101" s="8">
        <v>41754</v>
      </c>
      <c r="D101" s="11" t="s">
        <v>36</v>
      </c>
      <c r="E101" s="24">
        <f>RANK(C101,IF($B$5:$B$295=$B101,$C$5:$C$295,""),1)+IF(AND(COUNTIF($C$5:$C$295,C101)&gt;1,COUNTIF(C$5:C101,C101)=1),0,COUNTIF(C$5:C101,C101)-1)-(MATCH($B101,B:B,0)-ROW(B$4))+1</f>
        <v>53</v>
      </c>
      <c r="F101" s="7">
        <f>IF(AND(COUNTIF($C$5:$C$295,C101)&gt;1,COUNTIF(C$5:C101,C101)=1),0,COUNTIF(C$5:C101,C101)-1)</f>
        <v>0</v>
      </c>
      <c r="G101" s="26">
        <f>SUMPRODUCT(--(C101+F101/100&gt;=IF(B$5:B$111=$B101,C$5:C$111,"")+IF(B$5:B$111=$B101,F$5:F$111,"")/100))-(MATCH($B101,B:B,0)-ROW(B$4))+1</f>
        <v>53</v>
      </c>
    </row>
    <row r="102" spans="1:9" s="3" customFormat="1" ht="31.5" x14ac:dyDescent="0.25">
      <c r="A102" s="17">
        <f t="shared" si="2"/>
        <v>54</v>
      </c>
      <c r="B102" s="17">
        <f t="shared" si="3"/>
        <v>4</v>
      </c>
      <c r="C102" s="8">
        <v>41758</v>
      </c>
      <c r="D102" s="11" t="s">
        <v>36</v>
      </c>
      <c r="E102" s="24">
        <f>RANK(C102,IF($B$5:$B$295=$B102,$C$5:$C$295,""),1)+IF(AND(COUNTIF($C$5:$C$295,C102)&gt;1,COUNTIF(C$5:C102,C102)=1),0,COUNTIF(C$5:C102,C102)-1)-(MATCH($B102,B:B,0)-ROW(B$4))+1</f>
        <v>54</v>
      </c>
      <c r="F102" s="7">
        <f>IF(AND(COUNTIF($C$5:$C$295,C102)&gt;1,COUNTIF(C$5:C102,C102)=1),0,COUNTIF(C$5:C102,C102)-1)</f>
        <v>0</v>
      </c>
      <c r="G102" s="26">
        <f>SUMPRODUCT(--(C102+F102/100&gt;=IF(B$5:B$111=$B102,C$5:C$111,"")+IF(B$5:B$111=$B102,F$5:F$111,"")/100))-(MATCH($B102,B:B,0)-ROW(B$4))+1</f>
        <v>54</v>
      </c>
    </row>
    <row r="103" spans="1:9" s="3" customFormat="1" ht="31.5" x14ac:dyDescent="0.25">
      <c r="A103" s="17">
        <f t="shared" si="2"/>
        <v>55</v>
      </c>
      <c r="B103" s="17">
        <f t="shared" si="3"/>
        <v>4</v>
      </c>
      <c r="C103" s="8">
        <v>41758</v>
      </c>
      <c r="D103" s="11" t="s">
        <v>36</v>
      </c>
      <c r="E103" s="24">
        <f>RANK(C103,IF($B$5:$B$295=$B103,$C$5:$C$295,""),1)+IF(AND(COUNTIF($C$5:$C$295,C103)&gt;1,COUNTIF(C$5:C103,C103)=1),0,COUNTIF(C$5:C103,C103)-1)-(MATCH($B103,B:B,0)-ROW(B$4))+1</f>
        <v>55</v>
      </c>
      <c r="F103" s="7">
        <f>IF(AND(COUNTIF($C$5:$C$295,C103)&gt;1,COUNTIF(C$5:C103,C103)=1),0,COUNTIF(C$5:C103,C103)-1)</f>
        <v>1</v>
      </c>
      <c r="G103" s="26">
        <f>SUMPRODUCT(--(C103+F103/100&gt;=IF(B$5:B$111=$B103,C$5:C$111,"")+IF(B$5:B$111=$B103,F$5:F$111,"")/100))-(MATCH($B103,B:B,0)-ROW(B$4))+1</f>
        <v>55</v>
      </c>
    </row>
    <row r="104" spans="1:9" s="3" customFormat="1" ht="31.5" x14ac:dyDescent="0.25">
      <c r="A104" s="17">
        <f t="shared" si="2"/>
        <v>56</v>
      </c>
      <c r="B104" s="17">
        <f t="shared" si="3"/>
        <v>4</v>
      </c>
      <c r="C104" s="8">
        <v>41758</v>
      </c>
      <c r="D104" s="11" t="s">
        <v>36</v>
      </c>
      <c r="E104" s="24">
        <f>RANK(C104,IF($B$5:$B$295=$B104,$C$5:$C$295,""),1)+IF(AND(COUNTIF($C$5:$C$295,C104)&gt;1,COUNTIF(C$5:C104,C104)=1),0,COUNTIF(C$5:C104,C104)-1)-(MATCH($B104,B:B,0)-ROW(B$4))+1</f>
        <v>56</v>
      </c>
      <c r="F104" s="7">
        <f>IF(AND(COUNTIF($C$5:$C$295,C104)&gt;1,COUNTIF(C$5:C104,C104)=1),0,COUNTIF(C$5:C104,C104)-1)</f>
        <v>2</v>
      </c>
      <c r="G104" s="26">
        <f>SUMPRODUCT(--(C104+F104/100&gt;=IF(B$5:B$111=$B104,C$5:C$111,"")+IF(B$5:B$111=$B104,F$5:F$111,"")/100))-(MATCH($B104,B:B,0)-ROW(B$4))+1</f>
        <v>56</v>
      </c>
    </row>
    <row r="105" spans="1:9" s="3" customFormat="1" ht="31.5" x14ac:dyDescent="0.25">
      <c r="A105" s="17">
        <f t="shared" si="2"/>
        <v>57</v>
      </c>
      <c r="B105" s="17">
        <f t="shared" si="3"/>
        <v>4</v>
      </c>
      <c r="C105" s="8">
        <v>41759</v>
      </c>
      <c r="D105" s="11" t="s">
        <v>36</v>
      </c>
      <c r="E105" s="24">
        <f>RANK(C105,IF($B$5:$B$295=$B105,$C$5:$C$295,""),1)+IF(AND(COUNTIF($C$5:$C$295,C105)&gt;1,COUNTIF(C$5:C105,C105)=1),0,COUNTIF(C$5:C105,C105)-1)-(MATCH($B105,B:B,0)-ROW(B$4))+1</f>
        <v>57</v>
      </c>
      <c r="F105" s="7">
        <f>IF(AND(COUNTIF($C$5:$C$295,C105)&gt;1,COUNTIF(C$5:C105,C105)=1),0,COUNTIF(C$5:C105,C105)-1)</f>
        <v>0</v>
      </c>
      <c r="G105" s="26">
        <f>SUMPRODUCT(--(C105+F105/100&gt;=IF(B$5:B$111=$B105,C$5:C$111,"")+IF(B$5:B$111=$B105,F$5:F$111,"")/100))-(MATCH($B105,B:B,0)-ROW(B$4))+1</f>
        <v>57</v>
      </c>
    </row>
    <row r="106" spans="1:9" s="3" customFormat="1" x14ac:dyDescent="0.25">
      <c r="A106" s="17">
        <f t="shared" si="2"/>
        <v>1</v>
      </c>
      <c r="B106" s="17">
        <f t="shared" si="3"/>
        <v>5</v>
      </c>
      <c r="C106" s="8">
        <v>41767</v>
      </c>
      <c r="D106" s="11"/>
      <c r="E106" s="24">
        <f>RANK(C106,IF($B$5:$B$295=$B106,$C$5:$C$295,""),1)+IF(AND(COUNTIF($C$5:$C$295,C106)&gt;1,COUNTIF(C$5:C106,C106)=1),0,COUNTIF(C$5:C106,C106)-1)-(MATCH($B106,B:B,0)-ROW(B$4))+1</f>
        <v>4</v>
      </c>
      <c r="F106" s="7">
        <f>IF(AND(COUNTIF($C$5:$C$295,C106)&gt;1,COUNTIF(C$5:C106,C106)=1),0,COUNTIF(C$5:C106,C106)-1)</f>
        <v>0</v>
      </c>
      <c r="G106" s="26">
        <f>SUMPRODUCT(--(C106+F106/100&gt;=IF(B$5:B$111=$B106,C$5:C$111,"")+IF(B$5:B$111=$B106,F$5:F$111,"")/100))-(MATCH($B106,B:B,0)-ROW(B$4))+1</f>
        <v>4</v>
      </c>
      <c r="H106" s="7"/>
      <c r="I106" s="13">
        <v>4</v>
      </c>
    </row>
    <row r="107" spans="1:9" s="3" customFormat="1" x14ac:dyDescent="0.25">
      <c r="A107" s="17">
        <f t="shared" si="2"/>
        <v>2</v>
      </c>
      <c r="B107" s="17">
        <f t="shared" si="3"/>
        <v>5</v>
      </c>
      <c r="C107" s="8">
        <v>41767</v>
      </c>
      <c r="D107" s="11"/>
      <c r="E107" s="24">
        <f>RANK(C107,IF($B$5:$B$295=$B107,$C$5:$C$295,""),1)+IF(AND(COUNTIF($C$5:$C$295,C107)&gt;1,COUNTIF(C$5:C107,C107)=1),0,COUNTIF(C$5:C107,C107)-1)-(MATCH($B107,B:B,0)-ROW(B$4))+1</f>
        <v>5</v>
      </c>
      <c r="F107" s="7">
        <f>IF(AND(COUNTIF($C$5:$C$295,C107)&gt;1,COUNTIF(C$5:C107,C107)=1),0,COUNTIF(C$5:C107,C107)-1)</f>
        <v>1</v>
      </c>
      <c r="G107" s="26">
        <f>SUMPRODUCT(--(C107+F107/100&gt;=IF(B$5:B$111=$B107,C$5:C$111,"")+IF(B$5:B$111=$B107,F$5:F$111,"")/100))-(MATCH($B107,B:B,0)-ROW(B$4))+1</f>
        <v>5</v>
      </c>
      <c r="H107" s="7"/>
      <c r="I107" s="13">
        <v>5</v>
      </c>
    </row>
    <row r="108" spans="1:9" s="3" customFormat="1" x14ac:dyDescent="0.25">
      <c r="A108" s="17">
        <f t="shared" si="2"/>
        <v>3</v>
      </c>
      <c r="B108" s="17">
        <f t="shared" si="3"/>
        <v>5</v>
      </c>
      <c r="C108" s="8">
        <v>41762</v>
      </c>
      <c r="D108" s="11"/>
      <c r="E108" s="24">
        <f>RANK(C108,IF($B$5:$B$295=$B108,$C$5:$C$295,""),1)+IF(AND(COUNTIF($C$5:$C$295,C108)&gt;1,COUNTIF(C$5:C108,C108)=1),0,COUNTIF(C$5:C108,C108)-1)-(MATCH($B108,B:B,0)-ROW(B$4))+1</f>
        <v>1</v>
      </c>
      <c r="F108" s="7">
        <f>IF(AND(COUNTIF($C$5:$C$295,C108)&gt;1,COUNTIF(C$5:C108,C108)=1),0,COUNTIF(C$5:C108,C108)-1)</f>
        <v>0</v>
      </c>
      <c r="G108" s="26">
        <f>SUMPRODUCT(--(C108+F108/100&gt;=IF(B$5:B$111=$B108,C$5:C$111,"")+IF(B$5:B$111=$B108,F$5:F$111,"")/100))-(MATCH($B108,B:B,0)-ROW(B$4))+1</f>
        <v>1</v>
      </c>
      <c r="H108" s="7"/>
      <c r="I108" s="13">
        <v>1</v>
      </c>
    </row>
    <row r="109" spans="1:9" s="3" customFormat="1" x14ac:dyDescent="0.25">
      <c r="A109" s="17">
        <f t="shared" si="2"/>
        <v>4</v>
      </c>
      <c r="B109" s="17">
        <f t="shared" si="3"/>
        <v>5</v>
      </c>
      <c r="C109" s="8">
        <v>41762</v>
      </c>
      <c r="D109" s="11"/>
      <c r="E109" s="24">
        <f>RANK(C109,IF($B$5:$B$295=$B109,$C$5:$C$295,""),1)+IF(AND(COUNTIF($C$5:$C$295,C109)&gt;1,COUNTIF(C$5:C109,C109)=1),0,COUNTIF(C$5:C109,C109)-1)-(MATCH($B109,B:B,0)-ROW(B$4))+1</f>
        <v>2</v>
      </c>
      <c r="F109" s="7">
        <f>IF(AND(COUNTIF($C$5:$C$295,C109)&gt;1,COUNTIF(C$5:C109,C109)=1),0,COUNTIF(C$5:C109,C109)-1)</f>
        <v>1</v>
      </c>
      <c r="G109" s="26">
        <f>SUMPRODUCT(--(C109+F109/100&gt;=IF(B$5:B$111=$B109,C$5:C$111,"")+IF(B$5:B$111=$B109,F$5:F$111,"")/100))-(MATCH($B109,B:B,0)-ROW(B$4))+1</f>
        <v>2</v>
      </c>
      <c r="H109" s="7"/>
      <c r="I109" s="13">
        <v>2</v>
      </c>
    </row>
    <row r="110" spans="1:9" s="3" customFormat="1" x14ac:dyDescent="0.25">
      <c r="A110" s="17">
        <f t="shared" si="2"/>
        <v>5</v>
      </c>
      <c r="B110" s="17">
        <f t="shared" si="3"/>
        <v>5</v>
      </c>
      <c r="C110" s="8">
        <v>41772</v>
      </c>
      <c r="D110" s="11"/>
      <c r="E110" s="24">
        <f>RANK(C110,IF($B$5:$B$295=$B110,$C$5:$C$295,""),1)+IF(AND(COUNTIF($C$5:$C$295,C110)&gt;1,COUNTIF(C$5:C110,C110)=1),0,COUNTIF(C$5:C110,C110)-1)-(MATCH($B110,B:B,0)-ROW(B$4))+1</f>
        <v>6</v>
      </c>
      <c r="F110" s="7">
        <f>IF(AND(COUNTIF($C$5:$C$295,C110)&gt;1,COUNTIF(C$5:C110,C110)=1),0,COUNTIF(C$5:C110,C110)-1)</f>
        <v>0</v>
      </c>
      <c r="G110" s="26">
        <f>SUMPRODUCT(--(C110+F110/100&gt;=IF(B$5:B$111=$B110,C$5:C$111,"")+IF(B$5:B$111=$B110,F$5:F$111,"")/100))-(MATCH($B110,B:B,0)-ROW(B$4))+1</f>
        <v>6</v>
      </c>
      <c r="H110" s="7"/>
      <c r="I110" s="13">
        <v>6</v>
      </c>
    </row>
    <row r="111" spans="1:9" s="3" customFormat="1" x14ac:dyDescent="0.25">
      <c r="A111" s="17">
        <f t="shared" si="2"/>
        <v>6</v>
      </c>
      <c r="B111" s="17">
        <f t="shared" si="3"/>
        <v>5</v>
      </c>
      <c r="C111" s="8">
        <v>41766</v>
      </c>
      <c r="D111" s="11"/>
      <c r="E111" s="24">
        <f>RANK(C111,IF($B$5:$B$295=$B111,$C$5:$C$295,""),1)+IF(AND(COUNTIF($C$5:$C$295,C111)&gt;1,COUNTIF(C$5:C111,C111)=1),0,COUNTIF(C$5:C111,C111)-1)-(MATCH($B111,B:B,0)-ROW(B$4))+1</f>
        <v>3</v>
      </c>
      <c r="F111" s="7">
        <f>IF(AND(COUNTIF($C$5:$C$295,C111)&gt;1,COUNTIF(C$5:C111,C111)=1),0,COUNTIF(C$5:C111,C111)-1)</f>
        <v>0</v>
      </c>
      <c r="G111" s="26">
        <f>SUMPRODUCT(--(C111+F111/100&gt;=IF(B$5:B$111=$B111,C$5:C$111,"")+IF(B$5:B$111=$B111,F$5:F$111,"")/100))-(MATCH($B111,B:B,0)-ROW(B$4))+1</f>
        <v>3</v>
      </c>
      <c r="H111" s="7"/>
      <c r="I111" s="13">
        <v>3</v>
      </c>
    </row>
    <row r="112" spans="1:9" s="3" customFormat="1" x14ac:dyDescent="0.25">
      <c r="A112" s="17" t="str">
        <f t="shared" si="2"/>
        <v/>
      </c>
      <c r="B112" s="17" t="str">
        <f t="shared" si="3"/>
        <v/>
      </c>
      <c r="C112" s="8"/>
      <c r="D112" s="11"/>
      <c r="E112" s="7"/>
      <c r="F112" s="7"/>
      <c r="G112" s="7"/>
      <c r="H112" s="7"/>
    </row>
    <row r="113" spans="1:6" s="3" customFormat="1" x14ac:dyDescent="0.25">
      <c r="A113" s="17" t="str">
        <f t="shared" si="2"/>
        <v/>
      </c>
      <c r="B113" s="17" t="str">
        <f t="shared" si="3"/>
        <v/>
      </c>
      <c r="C113" s="8"/>
      <c r="D113" s="11"/>
      <c r="E113" s="7"/>
      <c r="F113" s="7"/>
    </row>
    <row r="114" spans="1:6" s="3" customFormat="1" x14ac:dyDescent="0.25">
      <c r="A114" s="17" t="str">
        <f t="shared" si="2"/>
        <v/>
      </c>
      <c r="B114" s="17" t="str">
        <f t="shared" si="3"/>
        <v/>
      </c>
      <c r="C114" s="8"/>
      <c r="D114" s="11"/>
      <c r="E114" s="7"/>
      <c r="F114" s="7"/>
    </row>
    <row r="115" spans="1:6" s="3" customFormat="1" x14ac:dyDescent="0.25">
      <c r="A115" s="17" t="str">
        <f t="shared" si="2"/>
        <v/>
      </c>
      <c r="B115" s="17" t="str">
        <f t="shared" si="3"/>
        <v/>
      </c>
      <c r="C115" s="8"/>
      <c r="D115" s="11"/>
    </row>
    <row r="116" spans="1:6" s="3" customFormat="1" x14ac:dyDescent="0.25">
      <c r="A116" s="17" t="str">
        <f t="shared" si="2"/>
        <v/>
      </c>
      <c r="B116" s="17" t="str">
        <f t="shared" si="3"/>
        <v/>
      </c>
      <c r="C116" s="8"/>
      <c r="D116" s="11"/>
    </row>
    <row r="117" spans="1:6" s="3" customFormat="1" x14ac:dyDescent="0.25">
      <c r="A117" s="17" t="str">
        <f t="shared" si="2"/>
        <v/>
      </c>
      <c r="B117" s="17" t="str">
        <f t="shared" si="3"/>
        <v/>
      </c>
      <c r="C117" s="8"/>
      <c r="D117" s="11"/>
    </row>
    <row r="118" spans="1:6" s="3" customFormat="1" x14ac:dyDescent="0.25">
      <c r="A118" s="17" t="str">
        <f t="shared" si="2"/>
        <v/>
      </c>
      <c r="B118" s="17" t="str">
        <f t="shared" si="3"/>
        <v/>
      </c>
      <c r="C118" s="8"/>
      <c r="D118" s="11"/>
    </row>
    <row r="119" spans="1:6" s="3" customFormat="1" x14ac:dyDescent="0.25">
      <c r="A119" s="17" t="str">
        <f t="shared" si="2"/>
        <v/>
      </c>
      <c r="B119" s="17" t="str">
        <f t="shared" si="3"/>
        <v/>
      </c>
      <c r="C119" s="8"/>
      <c r="D119" s="11"/>
    </row>
    <row r="120" spans="1:6" s="3" customFormat="1" x14ac:dyDescent="0.25">
      <c r="A120" s="17" t="str">
        <f t="shared" si="2"/>
        <v/>
      </c>
      <c r="B120" s="17" t="str">
        <f t="shared" si="3"/>
        <v/>
      </c>
      <c r="C120" s="8"/>
      <c r="D120" s="11"/>
    </row>
    <row r="121" spans="1:6" s="3" customFormat="1" x14ac:dyDescent="0.25">
      <c r="A121" s="17" t="str">
        <f t="shared" si="2"/>
        <v/>
      </c>
      <c r="B121" s="17" t="str">
        <f t="shared" si="3"/>
        <v/>
      </c>
      <c r="C121" s="8"/>
      <c r="D121" s="11"/>
    </row>
    <row r="122" spans="1:6" s="3" customFormat="1" x14ac:dyDescent="0.25">
      <c r="A122" s="17" t="str">
        <f t="shared" si="2"/>
        <v/>
      </c>
      <c r="B122" s="17" t="str">
        <f t="shared" si="3"/>
        <v/>
      </c>
      <c r="C122" s="8"/>
      <c r="D122" s="11"/>
    </row>
    <row r="123" spans="1:6" s="3" customFormat="1" x14ac:dyDescent="0.25">
      <c r="A123" s="17" t="str">
        <f t="shared" si="2"/>
        <v/>
      </c>
      <c r="B123" s="17" t="str">
        <f t="shared" si="3"/>
        <v/>
      </c>
      <c r="C123" s="8"/>
      <c r="D123" s="11"/>
    </row>
    <row r="124" spans="1:6" s="3" customFormat="1" x14ac:dyDescent="0.25">
      <c r="A124" s="17" t="str">
        <f t="shared" si="2"/>
        <v/>
      </c>
      <c r="B124" s="17" t="str">
        <f t="shared" si="3"/>
        <v/>
      </c>
      <c r="C124" s="8"/>
      <c r="D124" s="11"/>
    </row>
    <row r="125" spans="1:6" s="3" customFormat="1" x14ac:dyDescent="0.25">
      <c r="A125" s="17" t="str">
        <f t="shared" si="2"/>
        <v/>
      </c>
      <c r="B125" s="17" t="str">
        <f t="shared" si="3"/>
        <v/>
      </c>
      <c r="C125" s="8"/>
      <c r="D125" s="11"/>
    </row>
    <row r="126" spans="1:6" s="3" customFormat="1" x14ac:dyDescent="0.25">
      <c r="A126" s="17" t="str">
        <f t="shared" si="2"/>
        <v/>
      </c>
      <c r="B126" s="17" t="str">
        <f t="shared" si="3"/>
        <v/>
      </c>
      <c r="C126" s="10"/>
      <c r="D126" s="9"/>
    </row>
    <row r="127" spans="1:6" s="3" customFormat="1" x14ac:dyDescent="0.25">
      <c r="A127" s="17" t="str">
        <f t="shared" si="2"/>
        <v/>
      </c>
      <c r="B127" s="17" t="str">
        <f t="shared" si="3"/>
        <v/>
      </c>
      <c r="C127" s="8"/>
      <c r="D127" s="11"/>
    </row>
    <row r="128" spans="1:6" s="3" customFormat="1" x14ac:dyDescent="0.25">
      <c r="A128" s="17" t="str">
        <f t="shared" si="2"/>
        <v/>
      </c>
      <c r="B128" s="17" t="str">
        <f t="shared" si="3"/>
        <v/>
      </c>
      <c r="C128" s="8"/>
      <c r="D128" s="11"/>
    </row>
    <row r="129" spans="1:4" s="3" customFormat="1" x14ac:dyDescent="0.25">
      <c r="A129" s="17" t="str">
        <f t="shared" si="2"/>
        <v/>
      </c>
      <c r="B129" s="17" t="str">
        <f t="shared" si="3"/>
        <v/>
      </c>
      <c r="C129" s="8"/>
      <c r="D129" s="11"/>
    </row>
    <row r="130" spans="1:4" s="3" customFormat="1" x14ac:dyDescent="0.25">
      <c r="A130" s="17" t="str">
        <f t="shared" si="2"/>
        <v/>
      </c>
      <c r="B130" s="17" t="str">
        <f t="shared" si="3"/>
        <v/>
      </c>
      <c r="C130" s="8"/>
      <c r="D130" s="11"/>
    </row>
    <row r="131" spans="1:4" s="3" customFormat="1" x14ac:dyDescent="0.25">
      <c r="A131" s="17" t="str">
        <f t="shared" si="2"/>
        <v/>
      </c>
      <c r="B131" s="17" t="str">
        <f t="shared" si="3"/>
        <v/>
      </c>
      <c r="C131" s="8"/>
      <c r="D131" s="11"/>
    </row>
    <row r="132" spans="1:4" s="3" customFormat="1" x14ac:dyDescent="0.25">
      <c r="A132" s="17" t="str">
        <f t="shared" si="2"/>
        <v/>
      </c>
      <c r="B132" s="17" t="str">
        <f t="shared" si="3"/>
        <v/>
      </c>
      <c r="C132" s="8"/>
      <c r="D132" s="11"/>
    </row>
    <row r="133" spans="1:4" s="3" customFormat="1" x14ac:dyDescent="0.25">
      <c r="A133" s="17" t="str">
        <f t="shared" si="2"/>
        <v/>
      </c>
      <c r="B133" s="17" t="str">
        <f t="shared" si="3"/>
        <v/>
      </c>
      <c r="C133" s="8"/>
      <c r="D133" s="11"/>
    </row>
    <row r="134" spans="1:4" s="3" customFormat="1" x14ac:dyDescent="0.25">
      <c r="A134" s="17" t="str">
        <f t="shared" ref="A134:A197" si="4">IF(B134="","",IF(AND(B133="",B134=B132),A132+1,IF(B134=B133,A133+1,1)))</f>
        <v/>
      </c>
      <c r="B134" s="17" t="str">
        <f t="shared" si="3"/>
        <v/>
      </c>
      <c r="C134" s="8"/>
      <c r="D134" s="11"/>
    </row>
    <row r="135" spans="1:4" s="3" customFormat="1" x14ac:dyDescent="0.25">
      <c r="A135" s="17" t="str">
        <f t="shared" si="4"/>
        <v/>
      </c>
      <c r="B135" s="17" t="str">
        <f t="shared" ref="B135:B198" si="5">IF(C135=0,"",MONTH(C135))</f>
        <v/>
      </c>
      <c r="C135" s="8"/>
      <c r="D135" s="11"/>
    </row>
    <row r="136" spans="1:4" s="3" customFormat="1" x14ac:dyDescent="0.25">
      <c r="A136" s="17" t="str">
        <f t="shared" si="4"/>
        <v/>
      </c>
      <c r="B136" s="17" t="str">
        <f t="shared" si="5"/>
        <v/>
      </c>
      <c r="C136" s="8"/>
      <c r="D136" s="11"/>
    </row>
    <row r="137" spans="1:4" s="3" customFormat="1" x14ac:dyDescent="0.25">
      <c r="A137" s="17" t="str">
        <f t="shared" si="4"/>
        <v/>
      </c>
      <c r="B137" s="17" t="str">
        <f t="shared" si="5"/>
        <v/>
      </c>
      <c r="C137" s="8"/>
      <c r="D137" s="11"/>
    </row>
    <row r="138" spans="1:4" s="3" customFormat="1" x14ac:dyDescent="0.25">
      <c r="A138" s="17" t="str">
        <f t="shared" si="4"/>
        <v/>
      </c>
      <c r="B138" s="17" t="str">
        <f t="shared" si="5"/>
        <v/>
      </c>
      <c r="C138" s="8"/>
      <c r="D138" s="11"/>
    </row>
    <row r="139" spans="1:4" s="3" customFormat="1" x14ac:dyDescent="0.25">
      <c r="A139" s="17" t="str">
        <f t="shared" si="4"/>
        <v/>
      </c>
      <c r="B139" s="17" t="str">
        <f t="shared" si="5"/>
        <v/>
      </c>
      <c r="C139" s="8"/>
      <c r="D139" s="11"/>
    </row>
    <row r="140" spans="1:4" s="3" customFormat="1" x14ac:dyDescent="0.25">
      <c r="A140" s="17" t="str">
        <f t="shared" si="4"/>
        <v/>
      </c>
      <c r="B140" s="17" t="str">
        <f t="shared" si="5"/>
        <v/>
      </c>
      <c r="C140" s="8"/>
      <c r="D140" s="11"/>
    </row>
    <row r="141" spans="1:4" s="3" customFormat="1" x14ac:dyDescent="0.25">
      <c r="A141" s="17" t="str">
        <f t="shared" si="4"/>
        <v/>
      </c>
      <c r="B141" s="17" t="str">
        <f t="shared" si="5"/>
        <v/>
      </c>
      <c r="C141" s="8"/>
      <c r="D141" s="11"/>
    </row>
    <row r="142" spans="1:4" s="3" customFormat="1" x14ac:dyDescent="0.25">
      <c r="A142" s="17" t="str">
        <f t="shared" si="4"/>
        <v/>
      </c>
      <c r="B142" s="17" t="str">
        <f t="shared" si="5"/>
        <v/>
      </c>
      <c r="C142" s="8"/>
      <c r="D142" s="11"/>
    </row>
    <row r="143" spans="1:4" s="3" customFormat="1" x14ac:dyDescent="0.25">
      <c r="A143" s="17" t="str">
        <f t="shared" si="4"/>
        <v/>
      </c>
      <c r="B143" s="17" t="str">
        <f t="shared" si="5"/>
        <v/>
      </c>
      <c r="C143" s="8"/>
      <c r="D143" s="11"/>
    </row>
    <row r="144" spans="1:4" s="3" customFormat="1" x14ac:dyDescent="0.25">
      <c r="A144" s="17" t="str">
        <f t="shared" si="4"/>
        <v/>
      </c>
      <c r="B144" s="17" t="str">
        <f t="shared" si="5"/>
        <v/>
      </c>
      <c r="C144" s="8"/>
      <c r="D144" s="11"/>
    </row>
    <row r="145" spans="1:4" s="3" customFormat="1" x14ac:dyDescent="0.25">
      <c r="A145" s="17" t="str">
        <f t="shared" si="4"/>
        <v/>
      </c>
      <c r="B145" s="17" t="str">
        <f t="shared" si="5"/>
        <v/>
      </c>
      <c r="C145" s="8"/>
      <c r="D145" s="11"/>
    </row>
    <row r="146" spans="1:4" s="3" customFormat="1" x14ac:dyDescent="0.25">
      <c r="A146" s="17" t="str">
        <f t="shared" si="4"/>
        <v/>
      </c>
      <c r="B146" s="17" t="str">
        <f t="shared" si="5"/>
        <v/>
      </c>
      <c r="C146" s="8"/>
      <c r="D146" s="11"/>
    </row>
    <row r="147" spans="1:4" s="3" customFormat="1" x14ac:dyDescent="0.25">
      <c r="A147" s="17" t="str">
        <f t="shared" si="4"/>
        <v/>
      </c>
      <c r="B147" s="17" t="str">
        <f t="shared" si="5"/>
        <v/>
      </c>
      <c r="C147" s="8"/>
      <c r="D147" s="11"/>
    </row>
    <row r="148" spans="1:4" s="3" customFormat="1" x14ac:dyDescent="0.25">
      <c r="A148" s="17" t="str">
        <f t="shared" si="4"/>
        <v/>
      </c>
      <c r="B148" s="17" t="str">
        <f t="shared" si="5"/>
        <v/>
      </c>
      <c r="C148" s="8"/>
      <c r="D148" s="11"/>
    </row>
    <row r="149" spans="1:4" s="3" customFormat="1" x14ac:dyDescent="0.25">
      <c r="A149" s="17" t="str">
        <f t="shared" si="4"/>
        <v/>
      </c>
      <c r="B149" s="17" t="str">
        <f t="shared" si="5"/>
        <v/>
      </c>
      <c r="C149" s="8"/>
      <c r="D149" s="11"/>
    </row>
    <row r="150" spans="1:4" s="3" customFormat="1" x14ac:dyDescent="0.25">
      <c r="A150" s="17" t="str">
        <f t="shared" si="4"/>
        <v/>
      </c>
      <c r="B150" s="17" t="str">
        <f t="shared" si="5"/>
        <v/>
      </c>
      <c r="C150" s="8"/>
      <c r="D150" s="11"/>
    </row>
    <row r="151" spans="1:4" s="3" customFormat="1" x14ac:dyDescent="0.25">
      <c r="A151" s="17" t="str">
        <f t="shared" si="4"/>
        <v/>
      </c>
      <c r="B151" s="17" t="str">
        <f t="shared" si="5"/>
        <v/>
      </c>
      <c r="C151" s="8"/>
      <c r="D151" s="11"/>
    </row>
    <row r="152" spans="1:4" s="3" customFormat="1" x14ac:dyDescent="0.25">
      <c r="A152" s="17" t="str">
        <f t="shared" si="4"/>
        <v/>
      </c>
      <c r="B152" s="17" t="str">
        <f t="shared" si="5"/>
        <v/>
      </c>
      <c r="C152" s="8"/>
      <c r="D152" s="11"/>
    </row>
    <row r="153" spans="1:4" s="3" customFormat="1" x14ac:dyDescent="0.25">
      <c r="A153" s="17" t="str">
        <f t="shared" si="4"/>
        <v/>
      </c>
      <c r="B153" s="17" t="str">
        <f t="shared" si="5"/>
        <v/>
      </c>
      <c r="C153" s="8"/>
      <c r="D153" s="11"/>
    </row>
    <row r="154" spans="1:4" s="3" customFormat="1" x14ac:dyDescent="0.25">
      <c r="A154" s="17" t="str">
        <f t="shared" si="4"/>
        <v/>
      </c>
      <c r="B154" s="17" t="str">
        <f t="shared" si="5"/>
        <v/>
      </c>
      <c r="C154" s="8"/>
      <c r="D154" s="11"/>
    </row>
    <row r="155" spans="1:4" s="3" customFormat="1" x14ac:dyDescent="0.25">
      <c r="A155" s="17" t="str">
        <f t="shared" si="4"/>
        <v/>
      </c>
      <c r="B155" s="17" t="str">
        <f t="shared" si="5"/>
        <v/>
      </c>
      <c r="C155" s="8"/>
      <c r="D155" s="11"/>
    </row>
    <row r="156" spans="1:4" s="3" customFormat="1" x14ac:dyDescent="0.25">
      <c r="A156" s="17" t="str">
        <f t="shared" si="4"/>
        <v/>
      </c>
      <c r="B156" s="17" t="str">
        <f t="shared" si="5"/>
        <v/>
      </c>
      <c r="C156" s="8"/>
      <c r="D156" s="11"/>
    </row>
    <row r="157" spans="1:4" s="3" customFormat="1" x14ac:dyDescent="0.25">
      <c r="A157" s="17" t="str">
        <f t="shared" si="4"/>
        <v/>
      </c>
      <c r="B157" s="17" t="str">
        <f t="shared" si="5"/>
        <v/>
      </c>
      <c r="C157" s="8"/>
      <c r="D157" s="11"/>
    </row>
    <row r="158" spans="1:4" s="3" customFormat="1" x14ac:dyDescent="0.25">
      <c r="A158" s="17" t="str">
        <f t="shared" si="4"/>
        <v/>
      </c>
      <c r="B158" s="17" t="str">
        <f t="shared" si="5"/>
        <v/>
      </c>
      <c r="C158" s="8"/>
      <c r="D158" s="11"/>
    </row>
    <row r="159" spans="1:4" s="3" customFormat="1" x14ac:dyDescent="0.25">
      <c r="A159" s="17" t="str">
        <f t="shared" si="4"/>
        <v/>
      </c>
      <c r="B159" s="17" t="str">
        <f t="shared" si="5"/>
        <v/>
      </c>
      <c r="C159" s="8"/>
      <c r="D159" s="11"/>
    </row>
    <row r="160" spans="1:4" s="3" customFormat="1" x14ac:dyDescent="0.25">
      <c r="A160" s="17" t="str">
        <f t="shared" si="4"/>
        <v/>
      </c>
      <c r="B160" s="17" t="str">
        <f t="shared" si="5"/>
        <v/>
      </c>
      <c r="C160" s="8"/>
      <c r="D160" s="11"/>
    </row>
    <row r="161" spans="1:4" s="3" customFormat="1" x14ac:dyDescent="0.25">
      <c r="A161" s="17" t="str">
        <f t="shared" si="4"/>
        <v/>
      </c>
      <c r="B161" s="17" t="str">
        <f t="shared" si="5"/>
        <v/>
      </c>
      <c r="C161" s="8"/>
      <c r="D161" s="11"/>
    </row>
    <row r="162" spans="1:4" s="3" customFormat="1" x14ac:dyDescent="0.25">
      <c r="A162" s="17" t="str">
        <f t="shared" si="4"/>
        <v/>
      </c>
      <c r="B162" s="17" t="str">
        <f t="shared" si="5"/>
        <v/>
      </c>
      <c r="C162" s="8"/>
      <c r="D162" s="11"/>
    </row>
    <row r="163" spans="1:4" s="3" customFormat="1" x14ac:dyDescent="0.25">
      <c r="A163" s="17" t="str">
        <f t="shared" si="4"/>
        <v/>
      </c>
      <c r="B163" s="17" t="str">
        <f t="shared" si="5"/>
        <v/>
      </c>
      <c r="C163" s="8"/>
      <c r="D163" s="11"/>
    </row>
    <row r="164" spans="1:4" s="3" customFormat="1" x14ac:dyDescent="0.25">
      <c r="A164" s="17" t="str">
        <f t="shared" si="4"/>
        <v/>
      </c>
      <c r="B164" s="17" t="str">
        <f t="shared" si="5"/>
        <v/>
      </c>
      <c r="C164" s="8"/>
      <c r="D164" s="11"/>
    </row>
    <row r="165" spans="1:4" s="3" customFormat="1" x14ac:dyDescent="0.25">
      <c r="A165" s="17" t="str">
        <f t="shared" si="4"/>
        <v/>
      </c>
      <c r="B165" s="17" t="str">
        <f t="shared" si="5"/>
        <v/>
      </c>
      <c r="C165" s="8"/>
      <c r="D165" s="11"/>
    </row>
    <row r="166" spans="1:4" s="3" customFormat="1" x14ac:dyDescent="0.25">
      <c r="A166" s="17" t="str">
        <f t="shared" si="4"/>
        <v/>
      </c>
      <c r="B166" s="17" t="str">
        <f t="shared" si="5"/>
        <v/>
      </c>
      <c r="C166" s="8"/>
      <c r="D166" s="11"/>
    </row>
    <row r="167" spans="1:4" s="3" customFormat="1" x14ac:dyDescent="0.25">
      <c r="A167" s="17" t="str">
        <f t="shared" si="4"/>
        <v/>
      </c>
      <c r="B167" s="17" t="str">
        <f t="shared" si="5"/>
        <v/>
      </c>
      <c r="C167" s="8"/>
      <c r="D167" s="11"/>
    </row>
    <row r="168" spans="1:4" s="3" customFormat="1" x14ac:dyDescent="0.25">
      <c r="A168" s="17" t="str">
        <f t="shared" si="4"/>
        <v/>
      </c>
      <c r="B168" s="17" t="str">
        <f t="shared" si="5"/>
        <v/>
      </c>
      <c r="C168" s="8"/>
      <c r="D168" s="11"/>
    </row>
    <row r="169" spans="1:4" s="3" customFormat="1" x14ac:dyDescent="0.25">
      <c r="A169" s="17" t="str">
        <f t="shared" si="4"/>
        <v/>
      </c>
      <c r="B169" s="17" t="str">
        <f t="shared" si="5"/>
        <v/>
      </c>
      <c r="C169" s="8"/>
      <c r="D169" s="11"/>
    </row>
    <row r="170" spans="1:4" s="3" customFormat="1" x14ac:dyDescent="0.25">
      <c r="A170" s="17" t="str">
        <f t="shared" si="4"/>
        <v/>
      </c>
      <c r="B170" s="17" t="str">
        <f t="shared" si="5"/>
        <v/>
      </c>
      <c r="C170" s="8"/>
      <c r="D170" s="11"/>
    </row>
    <row r="171" spans="1:4" s="3" customFormat="1" x14ac:dyDescent="0.25">
      <c r="A171" s="17" t="str">
        <f t="shared" si="4"/>
        <v/>
      </c>
      <c r="B171" s="17" t="str">
        <f t="shared" si="5"/>
        <v/>
      </c>
      <c r="C171" s="8"/>
      <c r="D171" s="11"/>
    </row>
    <row r="172" spans="1:4" s="3" customFormat="1" x14ac:dyDescent="0.25">
      <c r="A172" s="17" t="str">
        <f t="shared" si="4"/>
        <v/>
      </c>
      <c r="B172" s="17" t="str">
        <f t="shared" si="5"/>
        <v/>
      </c>
      <c r="C172" s="8"/>
      <c r="D172" s="11"/>
    </row>
    <row r="173" spans="1:4" s="3" customFormat="1" x14ac:dyDescent="0.25">
      <c r="A173" s="17" t="str">
        <f t="shared" si="4"/>
        <v/>
      </c>
      <c r="B173" s="17" t="str">
        <f t="shared" si="5"/>
        <v/>
      </c>
      <c r="C173" s="8"/>
      <c r="D173" s="11"/>
    </row>
    <row r="174" spans="1:4" s="3" customFormat="1" x14ac:dyDescent="0.25">
      <c r="A174" s="17" t="str">
        <f t="shared" si="4"/>
        <v/>
      </c>
      <c r="B174" s="17" t="str">
        <f t="shared" si="5"/>
        <v/>
      </c>
      <c r="C174" s="8"/>
      <c r="D174" s="11"/>
    </row>
    <row r="175" spans="1:4" s="3" customFormat="1" x14ac:dyDescent="0.25">
      <c r="A175" s="17" t="str">
        <f t="shared" si="4"/>
        <v/>
      </c>
      <c r="B175" s="17" t="str">
        <f t="shared" si="5"/>
        <v/>
      </c>
      <c r="C175" s="8"/>
      <c r="D175" s="11"/>
    </row>
    <row r="176" spans="1:4" s="3" customFormat="1" x14ac:dyDescent="0.25">
      <c r="A176" s="17" t="str">
        <f t="shared" si="4"/>
        <v/>
      </c>
      <c r="B176" s="17" t="str">
        <f t="shared" si="5"/>
        <v/>
      </c>
      <c r="C176" s="8"/>
      <c r="D176" s="11"/>
    </row>
    <row r="177" spans="1:4" s="3" customFormat="1" x14ac:dyDescent="0.25">
      <c r="A177" s="17" t="str">
        <f t="shared" si="4"/>
        <v/>
      </c>
      <c r="B177" s="17" t="str">
        <f t="shared" si="5"/>
        <v/>
      </c>
      <c r="C177" s="8"/>
      <c r="D177" s="11"/>
    </row>
    <row r="178" spans="1:4" s="3" customFormat="1" x14ac:dyDescent="0.25">
      <c r="A178" s="17" t="str">
        <f t="shared" si="4"/>
        <v/>
      </c>
      <c r="B178" s="17" t="str">
        <f t="shared" si="5"/>
        <v/>
      </c>
      <c r="C178" s="8"/>
      <c r="D178" s="11"/>
    </row>
    <row r="179" spans="1:4" s="3" customFormat="1" x14ac:dyDescent="0.25">
      <c r="A179" s="17" t="str">
        <f t="shared" si="4"/>
        <v/>
      </c>
      <c r="B179" s="17" t="str">
        <f t="shared" si="5"/>
        <v/>
      </c>
      <c r="C179" s="8"/>
      <c r="D179" s="11"/>
    </row>
    <row r="180" spans="1:4" s="3" customFormat="1" x14ac:dyDescent="0.25">
      <c r="A180" s="17" t="str">
        <f t="shared" si="4"/>
        <v/>
      </c>
      <c r="B180" s="17" t="str">
        <f t="shared" si="5"/>
        <v/>
      </c>
      <c r="C180" s="8"/>
      <c r="D180" s="11"/>
    </row>
    <row r="181" spans="1:4" s="3" customFormat="1" x14ac:dyDescent="0.25">
      <c r="A181" s="17" t="str">
        <f t="shared" si="4"/>
        <v/>
      </c>
      <c r="B181" s="17" t="str">
        <f t="shared" si="5"/>
        <v/>
      </c>
      <c r="C181" s="8"/>
      <c r="D181" s="11"/>
    </row>
    <row r="182" spans="1:4" s="3" customFormat="1" x14ac:dyDescent="0.25">
      <c r="A182" s="17" t="str">
        <f t="shared" si="4"/>
        <v/>
      </c>
      <c r="B182" s="17" t="str">
        <f t="shared" si="5"/>
        <v/>
      </c>
      <c r="C182" s="8"/>
      <c r="D182" s="11"/>
    </row>
    <row r="183" spans="1:4" s="3" customFormat="1" x14ac:dyDescent="0.25">
      <c r="A183" s="17" t="str">
        <f t="shared" si="4"/>
        <v/>
      </c>
      <c r="B183" s="17" t="str">
        <f t="shared" si="5"/>
        <v/>
      </c>
      <c r="C183" s="8"/>
      <c r="D183" s="11"/>
    </row>
    <row r="184" spans="1:4" s="3" customFormat="1" x14ac:dyDescent="0.25">
      <c r="A184" s="17" t="str">
        <f t="shared" si="4"/>
        <v/>
      </c>
      <c r="B184" s="17" t="str">
        <f t="shared" si="5"/>
        <v/>
      </c>
      <c r="C184" s="8"/>
      <c r="D184" s="11"/>
    </row>
    <row r="185" spans="1:4" s="3" customFormat="1" x14ac:dyDescent="0.25">
      <c r="A185" s="17" t="str">
        <f t="shared" si="4"/>
        <v/>
      </c>
      <c r="B185" s="17" t="str">
        <f t="shared" si="5"/>
        <v/>
      </c>
      <c r="C185" s="8"/>
      <c r="D185" s="11"/>
    </row>
    <row r="186" spans="1:4" s="3" customFormat="1" x14ac:dyDescent="0.25">
      <c r="A186" s="17" t="str">
        <f t="shared" si="4"/>
        <v/>
      </c>
      <c r="B186" s="17" t="str">
        <f t="shared" si="5"/>
        <v/>
      </c>
      <c r="C186" s="8"/>
      <c r="D186" s="11"/>
    </row>
    <row r="187" spans="1:4" s="3" customFormat="1" x14ac:dyDescent="0.25">
      <c r="A187" s="17" t="str">
        <f t="shared" si="4"/>
        <v/>
      </c>
      <c r="B187" s="17" t="str">
        <f t="shared" si="5"/>
        <v/>
      </c>
      <c r="C187" s="8"/>
      <c r="D187" s="11"/>
    </row>
    <row r="188" spans="1:4" s="3" customFormat="1" x14ac:dyDescent="0.25">
      <c r="A188" s="17" t="str">
        <f t="shared" si="4"/>
        <v/>
      </c>
      <c r="B188" s="17" t="str">
        <f t="shared" si="5"/>
        <v/>
      </c>
      <c r="C188" s="8"/>
      <c r="D188" s="11"/>
    </row>
    <row r="189" spans="1:4" s="3" customFormat="1" x14ac:dyDescent="0.25">
      <c r="A189" s="17" t="str">
        <f t="shared" si="4"/>
        <v/>
      </c>
      <c r="B189" s="17" t="str">
        <f t="shared" si="5"/>
        <v/>
      </c>
      <c r="C189" s="8"/>
      <c r="D189" s="11"/>
    </row>
    <row r="190" spans="1:4" s="3" customFormat="1" x14ac:dyDescent="0.25">
      <c r="A190" s="17" t="str">
        <f t="shared" si="4"/>
        <v/>
      </c>
      <c r="B190" s="17" t="str">
        <f t="shared" si="5"/>
        <v/>
      </c>
      <c r="C190" s="8"/>
      <c r="D190" s="11"/>
    </row>
    <row r="191" spans="1:4" s="3" customFormat="1" x14ac:dyDescent="0.25">
      <c r="A191" s="17" t="str">
        <f t="shared" si="4"/>
        <v/>
      </c>
      <c r="B191" s="17" t="str">
        <f t="shared" si="5"/>
        <v/>
      </c>
      <c r="C191" s="8"/>
      <c r="D191" s="11"/>
    </row>
    <row r="192" spans="1:4" s="3" customFormat="1" x14ac:dyDescent="0.25">
      <c r="A192" s="17" t="str">
        <f t="shared" si="4"/>
        <v/>
      </c>
      <c r="B192" s="17" t="str">
        <f t="shared" si="5"/>
        <v/>
      </c>
      <c r="C192" s="8"/>
      <c r="D192" s="11"/>
    </row>
    <row r="193" spans="1:4" s="3" customFormat="1" x14ac:dyDescent="0.25">
      <c r="A193" s="17" t="str">
        <f t="shared" si="4"/>
        <v/>
      </c>
      <c r="B193" s="17" t="str">
        <f t="shared" si="5"/>
        <v/>
      </c>
      <c r="C193" s="8"/>
      <c r="D193" s="11"/>
    </row>
    <row r="194" spans="1:4" s="3" customFormat="1" x14ac:dyDescent="0.25">
      <c r="A194" s="17" t="str">
        <f t="shared" si="4"/>
        <v/>
      </c>
      <c r="B194" s="17" t="str">
        <f t="shared" si="5"/>
        <v/>
      </c>
      <c r="C194" s="8"/>
      <c r="D194" s="11"/>
    </row>
    <row r="195" spans="1:4" s="3" customFormat="1" x14ac:dyDescent="0.25">
      <c r="A195" s="17" t="str">
        <f t="shared" si="4"/>
        <v/>
      </c>
      <c r="B195" s="17" t="str">
        <f t="shared" si="5"/>
        <v/>
      </c>
      <c r="C195" s="8"/>
      <c r="D195" s="11"/>
    </row>
    <row r="196" spans="1:4" s="3" customFormat="1" x14ac:dyDescent="0.25">
      <c r="A196" s="17" t="str">
        <f t="shared" si="4"/>
        <v/>
      </c>
      <c r="B196" s="17" t="str">
        <f t="shared" si="5"/>
        <v/>
      </c>
      <c r="C196" s="8"/>
      <c r="D196" s="11"/>
    </row>
    <row r="197" spans="1:4" s="3" customFormat="1" x14ac:dyDescent="0.25">
      <c r="A197" s="17" t="str">
        <f t="shared" si="4"/>
        <v/>
      </c>
      <c r="B197" s="17" t="str">
        <f t="shared" si="5"/>
        <v/>
      </c>
      <c r="C197" s="8"/>
      <c r="D197" s="11"/>
    </row>
    <row r="198" spans="1:4" s="3" customFormat="1" x14ac:dyDescent="0.25">
      <c r="A198" s="17" t="str">
        <f t="shared" ref="A198:A261" si="6">IF(B198="","",IF(AND(B197="",B198=B196),A196+1,IF(B198=B197,A197+1,1)))</f>
        <v/>
      </c>
      <c r="B198" s="17" t="str">
        <f t="shared" si="5"/>
        <v/>
      </c>
      <c r="C198" s="8"/>
      <c r="D198" s="11"/>
    </row>
    <row r="199" spans="1:4" s="3" customFormat="1" x14ac:dyDescent="0.25">
      <c r="A199" s="17" t="str">
        <f t="shared" si="6"/>
        <v/>
      </c>
      <c r="B199" s="17" t="str">
        <f t="shared" ref="B199:B262" si="7">IF(C199=0,"",MONTH(C199))</f>
        <v/>
      </c>
      <c r="C199" s="8"/>
      <c r="D199" s="11"/>
    </row>
    <row r="200" spans="1:4" s="3" customFormat="1" x14ac:dyDescent="0.25">
      <c r="A200" s="17" t="str">
        <f t="shared" si="6"/>
        <v/>
      </c>
      <c r="B200" s="17" t="str">
        <f t="shared" si="7"/>
        <v/>
      </c>
      <c r="C200" s="8"/>
      <c r="D200" s="11"/>
    </row>
    <row r="201" spans="1:4" s="3" customFormat="1" x14ac:dyDescent="0.25">
      <c r="A201" s="17" t="str">
        <f t="shared" si="6"/>
        <v/>
      </c>
      <c r="B201" s="17" t="str">
        <f t="shared" si="7"/>
        <v/>
      </c>
      <c r="C201" s="8"/>
      <c r="D201" s="11"/>
    </row>
    <row r="202" spans="1:4" s="3" customFormat="1" x14ac:dyDescent="0.25">
      <c r="A202" s="17" t="str">
        <f t="shared" si="6"/>
        <v/>
      </c>
      <c r="B202" s="17" t="str">
        <f t="shared" si="7"/>
        <v/>
      </c>
      <c r="C202" s="8"/>
      <c r="D202" s="11"/>
    </row>
    <row r="203" spans="1:4" s="3" customFormat="1" x14ac:dyDescent="0.25">
      <c r="A203" s="17" t="str">
        <f t="shared" si="6"/>
        <v/>
      </c>
      <c r="B203" s="17" t="str">
        <f t="shared" si="7"/>
        <v/>
      </c>
      <c r="C203" s="8"/>
      <c r="D203" s="11"/>
    </row>
    <row r="204" spans="1:4" s="3" customFormat="1" x14ac:dyDescent="0.25">
      <c r="A204" s="17" t="str">
        <f t="shared" si="6"/>
        <v/>
      </c>
      <c r="B204" s="17" t="str">
        <f t="shared" si="7"/>
        <v/>
      </c>
      <c r="C204" s="8"/>
      <c r="D204" s="11"/>
    </row>
    <row r="205" spans="1:4" s="3" customFormat="1" x14ac:dyDescent="0.25">
      <c r="A205" s="17" t="str">
        <f t="shared" si="6"/>
        <v/>
      </c>
      <c r="B205" s="17" t="str">
        <f t="shared" si="7"/>
        <v/>
      </c>
      <c r="C205" s="8"/>
      <c r="D205" s="11"/>
    </row>
    <row r="206" spans="1:4" s="3" customFormat="1" x14ac:dyDescent="0.25">
      <c r="A206" s="17" t="str">
        <f t="shared" si="6"/>
        <v/>
      </c>
      <c r="B206" s="17" t="str">
        <f t="shared" si="7"/>
        <v/>
      </c>
      <c r="C206" s="8"/>
      <c r="D206" s="11"/>
    </row>
    <row r="207" spans="1:4" s="3" customFormat="1" x14ac:dyDescent="0.25">
      <c r="A207" s="17" t="str">
        <f t="shared" si="6"/>
        <v/>
      </c>
      <c r="B207" s="17" t="str">
        <f t="shared" si="7"/>
        <v/>
      </c>
      <c r="C207" s="8"/>
      <c r="D207" s="11"/>
    </row>
    <row r="208" spans="1:4" s="3" customFormat="1" x14ac:dyDescent="0.25">
      <c r="A208" s="17" t="str">
        <f t="shared" si="6"/>
        <v/>
      </c>
      <c r="B208" s="17" t="str">
        <f t="shared" si="7"/>
        <v/>
      </c>
      <c r="C208" s="8"/>
      <c r="D208" s="11"/>
    </row>
    <row r="209" spans="1:4" s="3" customFormat="1" x14ac:dyDescent="0.25">
      <c r="A209" s="17" t="str">
        <f t="shared" si="6"/>
        <v/>
      </c>
      <c r="B209" s="17" t="str">
        <f t="shared" si="7"/>
        <v/>
      </c>
      <c r="C209" s="8"/>
      <c r="D209" s="11"/>
    </row>
    <row r="210" spans="1:4" s="3" customFormat="1" x14ac:dyDescent="0.25">
      <c r="A210" s="17" t="str">
        <f t="shared" si="6"/>
        <v/>
      </c>
      <c r="B210" s="17" t="str">
        <f t="shared" si="7"/>
        <v/>
      </c>
      <c r="C210" s="8"/>
      <c r="D210" s="11"/>
    </row>
    <row r="211" spans="1:4" s="3" customFormat="1" x14ac:dyDescent="0.25">
      <c r="A211" s="17" t="str">
        <f t="shared" si="6"/>
        <v/>
      </c>
      <c r="B211" s="17" t="str">
        <f t="shared" si="7"/>
        <v/>
      </c>
      <c r="C211" s="8"/>
      <c r="D211" s="11"/>
    </row>
    <row r="212" spans="1:4" s="3" customFormat="1" x14ac:dyDescent="0.25">
      <c r="A212" s="17" t="str">
        <f t="shared" si="6"/>
        <v/>
      </c>
      <c r="B212" s="17" t="str">
        <f t="shared" si="7"/>
        <v/>
      </c>
      <c r="C212" s="8"/>
      <c r="D212" s="11"/>
    </row>
    <row r="213" spans="1:4" s="3" customFormat="1" x14ac:dyDescent="0.25">
      <c r="A213" s="17" t="str">
        <f t="shared" si="6"/>
        <v/>
      </c>
      <c r="B213" s="17" t="str">
        <f t="shared" si="7"/>
        <v/>
      </c>
      <c r="C213" s="8"/>
      <c r="D213" s="11"/>
    </row>
    <row r="214" spans="1:4" s="3" customFormat="1" x14ac:dyDescent="0.25">
      <c r="A214" s="17" t="str">
        <f t="shared" si="6"/>
        <v/>
      </c>
      <c r="B214" s="17" t="str">
        <f t="shared" si="7"/>
        <v/>
      </c>
      <c r="C214" s="8"/>
      <c r="D214" s="11"/>
    </row>
    <row r="215" spans="1:4" s="3" customFormat="1" x14ac:dyDescent="0.25">
      <c r="A215" s="17" t="str">
        <f t="shared" si="6"/>
        <v/>
      </c>
      <c r="B215" s="17" t="str">
        <f t="shared" si="7"/>
        <v/>
      </c>
      <c r="C215" s="8"/>
      <c r="D215" s="11"/>
    </row>
    <row r="216" spans="1:4" s="3" customFormat="1" x14ac:dyDescent="0.25">
      <c r="A216" s="17" t="str">
        <f t="shared" si="6"/>
        <v/>
      </c>
      <c r="B216" s="17" t="str">
        <f t="shared" si="7"/>
        <v/>
      </c>
      <c r="C216" s="8"/>
      <c r="D216" s="11"/>
    </row>
    <row r="217" spans="1:4" s="3" customFormat="1" x14ac:dyDescent="0.25">
      <c r="A217" s="17" t="str">
        <f t="shared" si="6"/>
        <v/>
      </c>
      <c r="B217" s="17" t="str">
        <f t="shared" si="7"/>
        <v/>
      </c>
      <c r="C217" s="8"/>
      <c r="D217" s="11"/>
    </row>
    <row r="218" spans="1:4" s="3" customFormat="1" x14ac:dyDescent="0.25">
      <c r="A218" s="17" t="str">
        <f t="shared" si="6"/>
        <v/>
      </c>
      <c r="B218" s="17" t="str">
        <f t="shared" si="7"/>
        <v/>
      </c>
      <c r="C218" s="8"/>
      <c r="D218" s="11"/>
    </row>
    <row r="219" spans="1:4" s="3" customFormat="1" x14ac:dyDescent="0.25">
      <c r="A219" s="17" t="str">
        <f t="shared" si="6"/>
        <v/>
      </c>
      <c r="B219" s="17" t="str">
        <f t="shared" si="7"/>
        <v/>
      </c>
      <c r="C219" s="8"/>
      <c r="D219" s="11"/>
    </row>
    <row r="220" spans="1:4" s="3" customFormat="1" x14ac:dyDescent="0.25">
      <c r="A220" s="17" t="str">
        <f t="shared" si="6"/>
        <v/>
      </c>
      <c r="B220" s="17" t="str">
        <f t="shared" si="7"/>
        <v/>
      </c>
      <c r="C220" s="8"/>
      <c r="D220" s="11"/>
    </row>
    <row r="221" spans="1:4" s="3" customFormat="1" x14ac:dyDescent="0.25">
      <c r="A221" s="17" t="str">
        <f t="shared" si="6"/>
        <v/>
      </c>
      <c r="B221" s="17" t="str">
        <f t="shared" si="7"/>
        <v/>
      </c>
      <c r="C221" s="8"/>
      <c r="D221" s="11"/>
    </row>
    <row r="222" spans="1:4" s="3" customFormat="1" x14ac:dyDescent="0.25">
      <c r="A222" s="17" t="str">
        <f t="shared" si="6"/>
        <v/>
      </c>
      <c r="B222" s="17" t="str">
        <f t="shared" si="7"/>
        <v/>
      </c>
      <c r="C222" s="8"/>
      <c r="D222" s="11"/>
    </row>
    <row r="223" spans="1:4" s="3" customFormat="1" x14ac:dyDescent="0.25">
      <c r="A223" s="17" t="str">
        <f t="shared" si="6"/>
        <v/>
      </c>
      <c r="B223" s="17" t="str">
        <f t="shared" si="7"/>
        <v/>
      </c>
      <c r="C223" s="8"/>
      <c r="D223" s="11"/>
    </row>
    <row r="224" spans="1:4" s="3" customFormat="1" x14ac:dyDescent="0.25">
      <c r="A224" s="17" t="str">
        <f t="shared" si="6"/>
        <v/>
      </c>
      <c r="B224" s="17" t="str">
        <f t="shared" si="7"/>
        <v/>
      </c>
      <c r="C224" s="8"/>
      <c r="D224" s="11"/>
    </row>
    <row r="225" spans="1:4" s="3" customFormat="1" x14ac:dyDescent="0.25">
      <c r="A225" s="17" t="str">
        <f t="shared" si="6"/>
        <v/>
      </c>
      <c r="B225" s="17" t="str">
        <f t="shared" si="7"/>
        <v/>
      </c>
      <c r="C225" s="8"/>
      <c r="D225" s="11"/>
    </row>
    <row r="226" spans="1:4" s="3" customFormat="1" x14ac:dyDescent="0.25">
      <c r="A226" s="17" t="str">
        <f t="shared" si="6"/>
        <v/>
      </c>
      <c r="B226" s="17" t="str">
        <f t="shared" si="7"/>
        <v/>
      </c>
      <c r="C226" s="8"/>
      <c r="D226" s="11"/>
    </row>
    <row r="227" spans="1:4" s="3" customFormat="1" x14ac:dyDescent="0.25">
      <c r="A227" s="17" t="str">
        <f t="shared" si="6"/>
        <v/>
      </c>
      <c r="B227" s="17" t="str">
        <f t="shared" si="7"/>
        <v/>
      </c>
      <c r="C227" s="8"/>
      <c r="D227" s="11"/>
    </row>
    <row r="228" spans="1:4" s="3" customFormat="1" x14ac:dyDescent="0.25">
      <c r="A228" s="17" t="str">
        <f t="shared" si="6"/>
        <v/>
      </c>
      <c r="B228" s="17" t="str">
        <f t="shared" si="7"/>
        <v/>
      </c>
      <c r="C228" s="8"/>
      <c r="D228" s="11"/>
    </row>
    <row r="229" spans="1:4" s="3" customFormat="1" x14ac:dyDescent="0.25">
      <c r="A229" s="17" t="str">
        <f t="shared" si="6"/>
        <v/>
      </c>
      <c r="B229" s="17" t="str">
        <f t="shared" si="7"/>
        <v/>
      </c>
      <c r="C229" s="8"/>
      <c r="D229" s="11"/>
    </row>
    <row r="230" spans="1:4" s="3" customFormat="1" x14ac:dyDescent="0.25">
      <c r="A230" s="17" t="str">
        <f t="shared" si="6"/>
        <v/>
      </c>
      <c r="B230" s="17" t="str">
        <f t="shared" si="7"/>
        <v/>
      </c>
      <c r="C230" s="8"/>
      <c r="D230" s="11"/>
    </row>
    <row r="231" spans="1:4" s="3" customFormat="1" x14ac:dyDescent="0.25">
      <c r="A231" s="17" t="str">
        <f t="shared" si="6"/>
        <v/>
      </c>
      <c r="B231" s="17" t="str">
        <f t="shared" si="7"/>
        <v/>
      </c>
      <c r="C231" s="8"/>
      <c r="D231" s="11"/>
    </row>
    <row r="232" spans="1:4" s="3" customFormat="1" x14ac:dyDescent="0.25">
      <c r="A232" s="17" t="str">
        <f t="shared" si="6"/>
        <v/>
      </c>
      <c r="B232" s="17" t="str">
        <f t="shared" si="7"/>
        <v/>
      </c>
      <c r="C232" s="8"/>
      <c r="D232" s="11"/>
    </row>
    <row r="233" spans="1:4" s="3" customFormat="1" x14ac:dyDescent="0.25">
      <c r="A233" s="17" t="str">
        <f t="shared" si="6"/>
        <v/>
      </c>
      <c r="B233" s="17" t="str">
        <f t="shared" si="7"/>
        <v/>
      </c>
      <c r="C233" s="8"/>
      <c r="D233" s="11"/>
    </row>
    <row r="234" spans="1:4" s="3" customFormat="1" x14ac:dyDescent="0.25">
      <c r="A234" s="17" t="str">
        <f t="shared" si="6"/>
        <v/>
      </c>
      <c r="B234" s="17" t="str">
        <f t="shared" si="7"/>
        <v/>
      </c>
      <c r="C234" s="8"/>
      <c r="D234" s="11"/>
    </row>
    <row r="235" spans="1:4" s="3" customFormat="1" x14ac:dyDescent="0.25">
      <c r="A235" s="17" t="str">
        <f t="shared" si="6"/>
        <v/>
      </c>
      <c r="B235" s="17" t="str">
        <f t="shared" si="7"/>
        <v/>
      </c>
      <c r="C235" s="8"/>
      <c r="D235" s="11"/>
    </row>
    <row r="236" spans="1:4" s="3" customFormat="1" x14ac:dyDescent="0.25">
      <c r="A236" s="17" t="str">
        <f t="shared" si="6"/>
        <v/>
      </c>
      <c r="B236" s="17" t="str">
        <f t="shared" si="7"/>
        <v/>
      </c>
      <c r="C236" s="8"/>
      <c r="D236" s="11"/>
    </row>
    <row r="237" spans="1:4" s="3" customFormat="1" x14ac:dyDescent="0.25">
      <c r="A237" s="17" t="str">
        <f t="shared" si="6"/>
        <v/>
      </c>
      <c r="B237" s="17" t="str">
        <f t="shared" si="7"/>
        <v/>
      </c>
      <c r="C237" s="8"/>
      <c r="D237" s="11"/>
    </row>
    <row r="238" spans="1:4" s="3" customFormat="1" x14ac:dyDescent="0.25">
      <c r="A238" s="17" t="str">
        <f t="shared" si="6"/>
        <v/>
      </c>
      <c r="B238" s="17" t="str">
        <f t="shared" si="7"/>
        <v/>
      </c>
      <c r="C238" s="8"/>
      <c r="D238" s="11"/>
    </row>
    <row r="239" spans="1:4" s="3" customFormat="1" x14ac:dyDescent="0.25">
      <c r="A239" s="17" t="str">
        <f t="shared" si="6"/>
        <v/>
      </c>
      <c r="B239" s="17" t="str">
        <f t="shared" si="7"/>
        <v/>
      </c>
      <c r="C239" s="8"/>
      <c r="D239" s="11"/>
    </row>
    <row r="240" spans="1:4" s="3" customFormat="1" x14ac:dyDescent="0.25">
      <c r="A240" s="17" t="str">
        <f t="shared" si="6"/>
        <v/>
      </c>
      <c r="B240" s="17" t="str">
        <f t="shared" si="7"/>
        <v/>
      </c>
      <c r="C240" s="8"/>
      <c r="D240" s="11"/>
    </row>
    <row r="241" spans="1:4" s="3" customFormat="1" x14ac:dyDescent="0.25">
      <c r="A241" s="17" t="str">
        <f t="shared" si="6"/>
        <v/>
      </c>
      <c r="B241" s="17" t="str">
        <f t="shared" si="7"/>
        <v/>
      </c>
      <c r="C241" s="8"/>
      <c r="D241" s="11"/>
    </row>
    <row r="242" spans="1:4" s="3" customFormat="1" x14ac:dyDescent="0.25">
      <c r="A242" s="17" t="str">
        <f t="shared" si="6"/>
        <v/>
      </c>
      <c r="B242" s="17" t="str">
        <f t="shared" si="7"/>
        <v/>
      </c>
      <c r="C242" s="8"/>
      <c r="D242" s="11"/>
    </row>
    <row r="243" spans="1:4" s="3" customFormat="1" x14ac:dyDescent="0.25">
      <c r="A243" s="17" t="str">
        <f t="shared" si="6"/>
        <v/>
      </c>
      <c r="B243" s="17" t="str">
        <f t="shared" si="7"/>
        <v/>
      </c>
      <c r="C243" s="8"/>
      <c r="D243" s="11"/>
    </row>
    <row r="244" spans="1:4" s="3" customFormat="1" x14ac:dyDescent="0.25">
      <c r="A244" s="17" t="str">
        <f t="shared" si="6"/>
        <v/>
      </c>
      <c r="B244" s="17" t="str">
        <f t="shared" si="7"/>
        <v/>
      </c>
      <c r="C244" s="8"/>
      <c r="D244" s="11"/>
    </row>
    <row r="245" spans="1:4" s="3" customFormat="1" x14ac:dyDescent="0.25">
      <c r="A245" s="17" t="str">
        <f t="shared" si="6"/>
        <v/>
      </c>
      <c r="B245" s="17" t="str">
        <f t="shared" si="7"/>
        <v/>
      </c>
      <c r="C245" s="8"/>
      <c r="D245" s="11"/>
    </row>
    <row r="246" spans="1:4" s="3" customFormat="1" x14ac:dyDescent="0.25">
      <c r="A246" s="17" t="str">
        <f t="shared" si="6"/>
        <v/>
      </c>
      <c r="B246" s="17" t="str">
        <f t="shared" si="7"/>
        <v/>
      </c>
      <c r="C246" s="8"/>
      <c r="D246" s="11"/>
    </row>
    <row r="247" spans="1:4" s="3" customFormat="1" x14ac:dyDescent="0.25">
      <c r="A247" s="17" t="str">
        <f t="shared" si="6"/>
        <v/>
      </c>
      <c r="B247" s="17" t="str">
        <f t="shared" si="7"/>
        <v/>
      </c>
      <c r="C247" s="8"/>
      <c r="D247" s="11"/>
    </row>
    <row r="248" spans="1:4" s="3" customFormat="1" x14ac:dyDescent="0.25">
      <c r="A248" s="17" t="str">
        <f t="shared" si="6"/>
        <v/>
      </c>
      <c r="B248" s="17" t="str">
        <f t="shared" si="7"/>
        <v/>
      </c>
      <c r="C248" s="8"/>
      <c r="D248" s="11"/>
    </row>
    <row r="249" spans="1:4" s="3" customFormat="1" x14ac:dyDescent="0.25">
      <c r="A249" s="17" t="str">
        <f t="shared" si="6"/>
        <v/>
      </c>
      <c r="B249" s="17" t="str">
        <f t="shared" si="7"/>
        <v/>
      </c>
      <c r="C249" s="8"/>
      <c r="D249" s="11"/>
    </row>
    <row r="250" spans="1:4" s="3" customFormat="1" x14ac:dyDescent="0.25">
      <c r="A250" s="17" t="str">
        <f t="shared" si="6"/>
        <v/>
      </c>
      <c r="B250" s="17" t="str">
        <f t="shared" si="7"/>
        <v/>
      </c>
      <c r="C250" s="8"/>
      <c r="D250" s="11"/>
    </row>
    <row r="251" spans="1:4" s="3" customFormat="1" x14ac:dyDescent="0.25">
      <c r="A251" s="17" t="str">
        <f t="shared" si="6"/>
        <v/>
      </c>
      <c r="B251" s="17" t="str">
        <f t="shared" si="7"/>
        <v/>
      </c>
      <c r="C251" s="8"/>
      <c r="D251" s="11"/>
    </row>
    <row r="252" spans="1:4" s="3" customFormat="1" x14ac:dyDescent="0.25">
      <c r="A252" s="17" t="str">
        <f t="shared" si="6"/>
        <v/>
      </c>
      <c r="B252" s="17" t="str">
        <f t="shared" si="7"/>
        <v/>
      </c>
      <c r="C252" s="8"/>
      <c r="D252" s="11"/>
    </row>
    <row r="253" spans="1:4" s="3" customFormat="1" x14ac:dyDescent="0.25">
      <c r="A253" s="17" t="str">
        <f t="shared" si="6"/>
        <v/>
      </c>
      <c r="B253" s="17" t="str">
        <f t="shared" si="7"/>
        <v/>
      </c>
      <c r="C253" s="8"/>
      <c r="D253" s="11"/>
    </row>
    <row r="254" spans="1:4" s="3" customFormat="1" x14ac:dyDescent="0.25">
      <c r="A254" s="17" t="str">
        <f t="shared" si="6"/>
        <v/>
      </c>
      <c r="B254" s="17" t="str">
        <f t="shared" si="7"/>
        <v/>
      </c>
      <c r="C254" s="8"/>
      <c r="D254" s="11"/>
    </row>
    <row r="255" spans="1:4" s="3" customFormat="1" x14ac:dyDescent="0.25">
      <c r="A255" s="17" t="str">
        <f t="shared" si="6"/>
        <v/>
      </c>
      <c r="B255" s="17" t="str">
        <f t="shared" si="7"/>
        <v/>
      </c>
      <c r="C255" s="8"/>
      <c r="D255" s="11"/>
    </row>
    <row r="256" spans="1:4" s="3" customFormat="1" x14ac:dyDescent="0.25">
      <c r="A256" s="17" t="str">
        <f t="shared" si="6"/>
        <v/>
      </c>
      <c r="B256" s="17" t="str">
        <f t="shared" si="7"/>
        <v/>
      </c>
      <c r="C256" s="8"/>
      <c r="D256" s="11"/>
    </row>
    <row r="257" spans="1:4" s="3" customFormat="1" x14ac:dyDescent="0.25">
      <c r="A257" s="17" t="str">
        <f t="shared" si="6"/>
        <v/>
      </c>
      <c r="B257" s="17" t="str">
        <f t="shared" si="7"/>
        <v/>
      </c>
      <c r="C257" s="8"/>
      <c r="D257" s="11"/>
    </row>
    <row r="258" spans="1:4" s="3" customFormat="1" x14ac:dyDescent="0.25">
      <c r="A258" s="17" t="str">
        <f t="shared" si="6"/>
        <v/>
      </c>
      <c r="B258" s="17" t="str">
        <f t="shared" si="7"/>
        <v/>
      </c>
      <c r="C258" s="8"/>
      <c r="D258" s="11"/>
    </row>
    <row r="259" spans="1:4" s="3" customFormat="1" x14ac:dyDescent="0.25">
      <c r="A259" s="17" t="str">
        <f t="shared" si="6"/>
        <v/>
      </c>
      <c r="B259" s="17" t="str">
        <f t="shared" si="7"/>
        <v/>
      </c>
      <c r="C259" s="8"/>
      <c r="D259" s="11"/>
    </row>
    <row r="260" spans="1:4" s="3" customFormat="1" x14ac:dyDescent="0.25">
      <c r="A260" s="17" t="str">
        <f t="shared" si="6"/>
        <v/>
      </c>
      <c r="B260" s="17" t="str">
        <f t="shared" si="7"/>
        <v/>
      </c>
      <c r="C260" s="8"/>
      <c r="D260" s="11"/>
    </row>
    <row r="261" spans="1:4" s="3" customFormat="1" x14ac:dyDescent="0.25">
      <c r="A261" s="17" t="str">
        <f t="shared" si="6"/>
        <v/>
      </c>
      <c r="B261" s="17" t="str">
        <f t="shared" si="7"/>
        <v/>
      </c>
      <c r="C261" s="8"/>
      <c r="D261" s="11"/>
    </row>
    <row r="262" spans="1:4" s="3" customFormat="1" x14ac:dyDescent="0.25">
      <c r="A262" s="17" t="str">
        <f t="shared" ref="A262:A293" si="8">IF(B262="","",IF(AND(B261="",B262=B260),A260+1,IF(B262=B261,A261+1,1)))</f>
        <v/>
      </c>
      <c r="B262" s="17" t="str">
        <f t="shared" si="7"/>
        <v/>
      </c>
      <c r="C262" s="8"/>
      <c r="D262" s="11"/>
    </row>
    <row r="263" spans="1:4" s="3" customFormat="1" x14ac:dyDescent="0.25">
      <c r="A263" s="17" t="str">
        <f t="shared" si="8"/>
        <v/>
      </c>
      <c r="B263" s="17" t="str">
        <f t="shared" ref="B263:B293" si="9">IF(C263=0,"",MONTH(C263))</f>
        <v/>
      </c>
      <c r="C263" s="8"/>
      <c r="D263" s="11"/>
    </row>
    <row r="264" spans="1:4" s="3" customFormat="1" x14ac:dyDescent="0.25">
      <c r="A264" s="17" t="str">
        <f t="shared" si="8"/>
        <v/>
      </c>
      <c r="B264" s="17" t="str">
        <f t="shared" si="9"/>
        <v/>
      </c>
      <c r="C264" s="8"/>
      <c r="D264" s="11"/>
    </row>
    <row r="265" spans="1:4" s="3" customFormat="1" x14ac:dyDescent="0.25">
      <c r="A265" s="17" t="str">
        <f t="shared" si="8"/>
        <v/>
      </c>
      <c r="B265" s="17" t="str">
        <f t="shared" si="9"/>
        <v/>
      </c>
      <c r="C265" s="8"/>
      <c r="D265" s="11"/>
    </row>
    <row r="266" spans="1:4" s="3" customFormat="1" x14ac:dyDescent="0.25">
      <c r="A266" s="17" t="str">
        <f t="shared" si="8"/>
        <v/>
      </c>
      <c r="B266" s="17" t="str">
        <f t="shared" si="9"/>
        <v/>
      </c>
      <c r="C266" s="8"/>
      <c r="D266" s="11"/>
    </row>
    <row r="267" spans="1:4" s="3" customFormat="1" x14ac:dyDescent="0.25">
      <c r="A267" s="17" t="str">
        <f t="shared" si="8"/>
        <v/>
      </c>
      <c r="B267" s="17" t="str">
        <f t="shared" si="9"/>
        <v/>
      </c>
      <c r="C267" s="8"/>
      <c r="D267" s="11"/>
    </row>
    <row r="268" spans="1:4" s="3" customFormat="1" x14ac:dyDescent="0.25">
      <c r="A268" s="17" t="str">
        <f t="shared" si="8"/>
        <v/>
      </c>
      <c r="B268" s="17" t="str">
        <f t="shared" si="9"/>
        <v/>
      </c>
      <c r="C268" s="8"/>
      <c r="D268" s="11"/>
    </row>
    <row r="269" spans="1:4" s="3" customFormat="1" x14ac:dyDescent="0.25">
      <c r="A269" s="17" t="str">
        <f t="shared" si="8"/>
        <v/>
      </c>
      <c r="B269" s="17" t="str">
        <f t="shared" si="9"/>
        <v/>
      </c>
      <c r="C269" s="8"/>
      <c r="D269" s="11"/>
    </row>
    <row r="270" spans="1:4" s="3" customFormat="1" x14ac:dyDescent="0.25">
      <c r="A270" s="17" t="str">
        <f t="shared" si="8"/>
        <v/>
      </c>
      <c r="B270" s="17" t="str">
        <f t="shared" si="9"/>
        <v/>
      </c>
      <c r="C270" s="8"/>
      <c r="D270" s="11"/>
    </row>
    <row r="271" spans="1:4" s="3" customFormat="1" x14ac:dyDescent="0.25">
      <c r="A271" s="17" t="str">
        <f t="shared" si="8"/>
        <v/>
      </c>
      <c r="B271" s="17" t="str">
        <f t="shared" si="9"/>
        <v/>
      </c>
      <c r="C271" s="8"/>
      <c r="D271" s="11"/>
    </row>
    <row r="272" spans="1:4" s="3" customFormat="1" x14ac:dyDescent="0.25">
      <c r="A272" s="17" t="str">
        <f t="shared" si="8"/>
        <v/>
      </c>
      <c r="B272" s="17" t="str">
        <f t="shared" si="9"/>
        <v/>
      </c>
      <c r="C272" s="8"/>
      <c r="D272" s="11"/>
    </row>
    <row r="273" spans="1:4" s="3" customFormat="1" x14ac:dyDescent="0.25">
      <c r="A273" s="17" t="str">
        <f t="shared" si="8"/>
        <v/>
      </c>
      <c r="B273" s="17" t="str">
        <f t="shared" si="9"/>
        <v/>
      </c>
      <c r="C273" s="8"/>
      <c r="D273" s="11"/>
    </row>
    <row r="274" spans="1:4" s="3" customFormat="1" x14ac:dyDescent="0.25">
      <c r="A274" s="17" t="str">
        <f t="shared" si="8"/>
        <v/>
      </c>
      <c r="B274" s="17" t="str">
        <f t="shared" si="9"/>
        <v/>
      </c>
      <c r="C274" s="8"/>
      <c r="D274" s="11"/>
    </row>
    <row r="275" spans="1:4" s="3" customFormat="1" x14ac:dyDescent="0.25">
      <c r="A275" s="17" t="str">
        <f t="shared" si="8"/>
        <v/>
      </c>
      <c r="B275" s="17" t="str">
        <f t="shared" si="9"/>
        <v/>
      </c>
      <c r="C275" s="8"/>
      <c r="D275" s="11"/>
    </row>
    <row r="276" spans="1:4" s="3" customFormat="1" x14ac:dyDescent="0.25">
      <c r="A276" s="17" t="str">
        <f t="shared" si="8"/>
        <v/>
      </c>
      <c r="B276" s="17" t="str">
        <f t="shared" si="9"/>
        <v/>
      </c>
      <c r="C276" s="8"/>
      <c r="D276" s="11"/>
    </row>
    <row r="277" spans="1:4" s="3" customFormat="1" x14ac:dyDescent="0.25">
      <c r="A277" s="17" t="str">
        <f t="shared" si="8"/>
        <v/>
      </c>
      <c r="B277" s="17" t="str">
        <f t="shared" si="9"/>
        <v/>
      </c>
      <c r="C277" s="8"/>
      <c r="D277" s="11"/>
    </row>
    <row r="278" spans="1:4" s="3" customFormat="1" x14ac:dyDescent="0.25">
      <c r="A278" s="17" t="str">
        <f t="shared" si="8"/>
        <v/>
      </c>
      <c r="B278" s="17" t="str">
        <f t="shared" si="9"/>
        <v/>
      </c>
      <c r="C278" s="8"/>
      <c r="D278" s="11"/>
    </row>
    <row r="279" spans="1:4" s="3" customFormat="1" x14ac:dyDescent="0.25">
      <c r="A279" s="17" t="str">
        <f t="shared" si="8"/>
        <v/>
      </c>
      <c r="B279" s="17" t="str">
        <f t="shared" si="9"/>
        <v/>
      </c>
      <c r="C279" s="8"/>
      <c r="D279" s="11"/>
    </row>
    <row r="280" spans="1:4" s="3" customFormat="1" x14ac:dyDescent="0.25">
      <c r="A280" s="17" t="str">
        <f t="shared" si="8"/>
        <v/>
      </c>
      <c r="B280" s="17" t="str">
        <f t="shared" si="9"/>
        <v/>
      </c>
      <c r="C280" s="8"/>
      <c r="D280" s="11"/>
    </row>
    <row r="281" spans="1:4" s="3" customFormat="1" x14ac:dyDescent="0.25">
      <c r="A281" s="17" t="str">
        <f t="shared" si="8"/>
        <v/>
      </c>
      <c r="B281" s="17" t="str">
        <f t="shared" si="9"/>
        <v/>
      </c>
      <c r="C281" s="8"/>
      <c r="D281" s="11"/>
    </row>
    <row r="282" spans="1:4" s="3" customFormat="1" x14ac:dyDescent="0.25">
      <c r="A282" s="17" t="str">
        <f t="shared" si="8"/>
        <v/>
      </c>
      <c r="B282" s="17" t="str">
        <f t="shared" si="9"/>
        <v/>
      </c>
      <c r="C282" s="8"/>
      <c r="D282" s="11"/>
    </row>
    <row r="283" spans="1:4" s="3" customFormat="1" x14ac:dyDescent="0.25">
      <c r="A283" s="17" t="str">
        <f t="shared" si="8"/>
        <v/>
      </c>
      <c r="B283" s="17" t="str">
        <f t="shared" si="9"/>
        <v/>
      </c>
      <c r="C283" s="8"/>
      <c r="D283" s="11"/>
    </row>
    <row r="284" spans="1:4" s="3" customFormat="1" x14ac:dyDescent="0.25">
      <c r="A284" s="17" t="str">
        <f t="shared" si="8"/>
        <v/>
      </c>
      <c r="B284" s="17" t="str">
        <f t="shared" si="9"/>
        <v/>
      </c>
      <c r="C284" s="8"/>
      <c r="D284" s="11"/>
    </row>
    <row r="285" spans="1:4" s="3" customFormat="1" x14ac:dyDescent="0.25">
      <c r="A285" s="17" t="str">
        <f t="shared" si="8"/>
        <v/>
      </c>
      <c r="B285" s="17" t="str">
        <f t="shared" si="9"/>
        <v/>
      </c>
      <c r="C285" s="8"/>
      <c r="D285" s="11"/>
    </row>
    <row r="286" spans="1:4" s="3" customFormat="1" x14ac:dyDescent="0.25">
      <c r="A286" s="17" t="str">
        <f t="shared" si="8"/>
        <v/>
      </c>
      <c r="B286" s="17" t="str">
        <f t="shared" si="9"/>
        <v/>
      </c>
      <c r="C286" s="8"/>
      <c r="D286" s="11"/>
    </row>
    <row r="287" spans="1:4" s="3" customFormat="1" x14ac:dyDescent="0.25">
      <c r="A287" s="17" t="str">
        <f t="shared" si="8"/>
        <v/>
      </c>
      <c r="B287" s="17" t="str">
        <f t="shared" si="9"/>
        <v/>
      </c>
      <c r="C287" s="8"/>
      <c r="D287" s="11"/>
    </row>
    <row r="288" spans="1:4" s="3" customFormat="1" x14ac:dyDescent="0.25">
      <c r="A288" s="17" t="str">
        <f t="shared" si="8"/>
        <v/>
      </c>
      <c r="B288" s="17" t="str">
        <f t="shared" si="9"/>
        <v/>
      </c>
      <c r="C288" s="8"/>
      <c r="D288" s="11"/>
    </row>
    <row r="289" spans="1:4" s="3" customFormat="1" x14ac:dyDescent="0.25">
      <c r="A289" s="17" t="str">
        <f t="shared" si="8"/>
        <v/>
      </c>
      <c r="B289" s="17" t="str">
        <f t="shared" si="9"/>
        <v/>
      </c>
      <c r="C289" s="8"/>
      <c r="D289" s="11"/>
    </row>
    <row r="290" spans="1:4" x14ac:dyDescent="0.25">
      <c r="A290" s="17" t="str">
        <f t="shared" si="8"/>
        <v/>
      </c>
      <c r="B290" s="17" t="str">
        <f t="shared" si="9"/>
        <v/>
      </c>
      <c r="C290" s="8"/>
      <c r="D290" s="11"/>
    </row>
    <row r="291" spans="1:4" x14ac:dyDescent="0.25">
      <c r="A291" s="17" t="str">
        <f t="shared" si="8"/>
        <v/>
      </c>
      <c r="B291" s="17" t="str">
        <f t="shared" si="9"/>
        <v/>
      </c>
      <c r="C291" s="8"/>
      <c r="D291" s="11"/>
    </row>
    <row r="292" spans="1:4" x14ac:dyDescent="0.25">
      <c r="A292" s="17" t="str">
        <f t="shared" si="8"/>
        <v/>
      </c>
      <c r="B292" s="17" t="str">
        <f t="shared" si="9"/>
        <v/>
      </c>
      <c r="C292" s="8"/>
      <c r="D292" s="11"/>
    </row>
    <row r="293" spans="1:4" x14ac:dyDescent="0.25">
      <c r="A293" s="17" t="str">
        <f t="shared" si="8"/>
        <v/>
      </c>
      <c r="B293" s="17" t="str">
        <f t="shared" si="9"/>
        <v/>
      </c>
      <c r="C293" s="8"/>
      <c r="D293" s="11"/>
    </row>
    <row r="294" spans="1:4" x14ac:dyDescent="0.25">
      <c r="A294" s="17" t="str">
        <f>IF(B294="","",IF(B294=B293,A293+1,1))</f>
        <v/>
      </c>
      <c r="B294" s="17"/>
      <c r="C294" s="14"/>
      <c r="D294" s="21"/>
    </row>
  </sheetData>
  <autoFilter ref="A4:D294"/>
  <mergeCells count="2">
    <mergeCell ref="B2:D2"/>
    <mergeCell ref="F3:G3"/>
  </mergeCells>
  <printOptions horizontalCentered="1"/>
  <pageMargins left="0.39370078740157483" right="0.19685039370078741" top="0.39370078740157483" bottom="0.3937007874015748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1.Ввод</vt:lpstr>
      <vt:lpstr>'1.Ввод'!Область_печати</vt:lpstr>
    </vt:vector>
  </TitlesOfParts>
  <Company>ССОКТ г. Бугульма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Буркеев Аниз Замирович</dc:creator>
  <cp:lastModifiedBy>Буркеев Аниз Замирович</cp:lastModifiedBy>
  <dcterms:created xsi:type="dcterms:W3CDTF">2014-05-16T12:47:04Z</dcterms:created>
  <dcterms:modified xsi:type="dcterms:W3CDTF">2014-05-16T12:52:10Z</dcterms:modified>
</cp:coreProperties>
</file>