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5480" windowHeight="11640" activeTab="1"/>
  </bookViews>
  <sheets>
    <sheet name="Лист1" sheetId="1" r:id="rId1"/>
    <sheet name="по районам" sheetId="3" r:id="rId2"/>
  </sheets>
  <calcPr calcId="144525"/>
</workbook>
</file>

<file path=xl/calcChain.xml><?xml version="1.0" encoding="utf-8"?>
<calcChain xmlns="http://schemas.openxmlformats.org/spreadsheetml/2006/main">
  <c r="B6" i="3" l="1" a="1"/>
  <c r="B6" i="3" s="1"/>
  <c r="C6" i="3" s="1"/>
  <c r="B25" i="3" a="1"/>
  <c r="B25" i="3" s="1"/>
  <c r="B24" i="3" a="1"/>
  <c r="B24" i="3" s="1"/>
  <c r="B23" i="3" a="1"/>
  <c r="B23" i="3" s="1"/>
  <c r="D23" i="3" s="1"/>
  <c r="B22" i="3" a="1"/>
  <c r="B22" i="3" s="1"/>
  <c r="C22" i="3" s="1"/>
  <c r="B21" i="3" a="1"/>
  <c r="B21" i="3" s="1"/>
  <c r="D21" i="3" s="1"/>
  <c r="B20" i="3" a="1"/>
  <c r="B20" i="3" s="1"/>
  <c r="C20" i="3" s="1"/>
  <c r="B19" i="3" a="1"/>
  <c r="B19" i="3" s="1"/>
  <c r="D19" i="3" s="1"/>
  <c r="B18" i="3" a="1"/>
  <c r="B18" i="3" s="1"/>
  <c r="C18" i="3" s="1"/>
  <c r="B17" i="3" a="1"/>
  <c r="B17" i="3" s="1"/>
  <c r="D17" i="3" s="1"/>
  <c r="B16" i="3" a="1"/>
  <c r="B16" i="3" s="1"/>
  <c r="C16" i="3" s="1"/>
  <c r="B15" i="3" a="1"/>
  <c r="B15" i="3" s="1"/>
  <c r="D15" i="3" s="1"/>
  <c r="B14" i="3" a="1"/>
  <c r="B14" i="3" s="1"/>
  <c r="C14" i="3" s="1"/>
  <c r="B13" i="3" a="1"/>
  <c r="B13" i="3" s="1"/>
  <c r="D13" i="3" s="1"/>
  <c r="B12" i="3" a="1"/>
  <c r="B12" i="3" s="1"/>
  <c r="C12" i="3" s="1"/>
  <c r="B11" i="3" a="1"/>
  <c r="B11" i="3" s="1"/>
  <c r="D11" i="3" s="1"/>
  <c r="B10" i="3" a="1"/>
  <c r="B10" i="3" s="1"/>
  <c r="C10" i="3" s="1"/>
  <c r="B9" i="3" a="1"/>
  <c r="B9" i="3" s="1"/>
  <c r="D9" i="3" s="1"/>
  <c r="B8" i="3" a="1"/>
  <c r="B8" i="3" s="1"/>
  <c r="C8" i="3" s="1"/>
  <c r="B7" i="3" a="1"/>
  <c r="B7" i="3" s="1"/>
  <c r="D7" i="3" s="1"/>
  <c r="D5" i="3"/>
  <c r="D34" i="3"/>
  <c r="C34" i="3"/>
  <c r="B34" i="3"/>
  <c r="D33" i="3"/>
  <c r="C33" i="3"/>
  <c r="B33" i="3"/>
  <c r="D32" i="3"/>
  <c r="C32" i="3"/>
  <c r="B32" i="3"/>
  <c r="D31" i="3"/>
  <c r="C31" i="3"/>
  <c r="B31" i="3"/>
  <c r="D30" i="3"/>
  <c r="C30" i="3"/>
  <c r="B30" i="3"/>
  <c r="C5" i="3" l="1"/>
  <c r="C7" i="3"/>
  <c r="C9" i="3"/>
  <c r="C11" i="3"/>
  <c r="C13" i="3"/>
  <c r="C15" i="3"/>
  <c r="C17" i="3"/>
  <c r="C19" i="3"/>
  <c r="C21" i="3"/>
  <c r="C23" i="3"/>
  <c r="D6" i="3"/>
  <c r="D8" i="3"/>
  <c r="D10" i="3"/>
  <c r="D12" i="3"/>
  <c r="D14" i="3"/>
  <c r="D16" i="3"/>
  <c r="D18" i="3"/>
  <c r="D20" i="3"/>
  <c r="D22" i="3"/>
</calcChain>
</file>

<file path=xl/sharedStrings.xml><?xml version="1.0" encoding="utf-8"?>
<sst xmlns="http://schemas.openxmlformats.org/spreadsheetml/2006/main" count="22" uniqueCount="18">
  <si>
    <t>п/п</t>
  </si>
  <si>
    <t>фио</t>
  </si>
  <si>
    <t>организация</t>
  </si>
  <si>
    <t>результат на финише</t>
  </si>
  <si>
    <t>Столбец1</t>
  </si>
  <si>
    <t>Столбец5</t>
  </si>
  <si>
    <t>иванов</t>
  </si>
  <si>
    <t>апастово</t>
  </si>
  <si>
    <t>петров</t>
  </si>
  <si>
    <t>сидоров</t>
  </si>
  <si>
    <t>сабы</t>
  </si>
  <si>
    <t>КОЧИН</t>
  </si>
  <si>
    <t>СОКУРЫ</t>
  </si>
  <si>
    <t>РЕЗУЛЬТАТЫ ПО ОРГАНИЗАЦИЯМ</t>
  </si>
  <si>
    <t>ЛАИШЕВО</t>
  </si>
  <si>
    <t>ОН</t>
  </si>
  <si>
    <t>РОНО</t>
  </si>
  <si>
    <t>пппп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</si>
</sst>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3" xfId="0" applyBorder="1" applyAlignment="1">
      <alignment wrapText="1"/>
    </xf>
    <xf numFmtId="0" fontId="0" fillId="0" borderId="0" xfId="0" applyProtection="1">
      <protection locked="0"/>
    </xf>
    <xf numFmtId="0" fontId="0" fillId="2" borderId="0" xfId="0" applyFill="1"/>
  </cellXfs>
  <cellStyles count="1">
    <cellStyle name="Обычный" xfId="0" builtinId="0"/>
  </cellStyles>
  <dxfs count="10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3:F22" totalsRowShown="0" headerRowDxfId="9" headerRowBorderDxfId="8" tableBorderDxfId="7" totalsRowBorderDxfId="6">
  <autoFilter ref="A13:F22"/>
  <sortState ref="A14:F22">
    <sortCondition ref="F14:F22"/>
    <sortCondition ref="B14:B22"/>
    <sortCondition ref="C14:C22"/>
  </sortState>
  <tableColumns count="6">
    <tableColumn id="1" name="п/п" dataDxfId="5"/>
    <tableColumn id="2" name="фио" dataDxfId="4"/>
    <tableColumn id="3" name="организация" dataDxfId="3"/>
    <tableColumn id="4" name="Столбец1" dataDxfId="2"/>
    <tableColumn id="5" name="Столбец5" dataDxfId="1"/>
    <tableColumn id="6" name="результат на финише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F34"/>
  <sheetViews>
    <sheetView workbookViewId="0">
      <pane ySplit="11" topLeftCell="A12" activePane="bottomLeft" state="frozen"/>
      <selection activeCell="B1" sqref="B1"/>
      <selection pane="bottomLeft" activeCell="B14" sqref="B14"/>
    </sheetView>
  </sheetViews>
  <sheetFormatPr defaultRowHeight="15" x14ac:dyDescent="0.25"/>
  <cols>
    <col min="1" max="1" width="11.85546875" customWidth="1"/>
    <col min="2" max="2" width="36" customWidth="1"/>
    <col min="3" max="3" width="28.140625" customWidth="1"/>
    <col min="4" max="4" width="16.5703125" customWidth="1"/>
    <col min="5" max="6" width="12.28515625" customWidth="1"/>
  </cols>
  <sheetData>
    <row r="13" spans="1:6" ht="30" x14ac:dyDescent="0.25">
      <c r="A13" s="3" t="s">
        <v>0</v>
      </c>
      <c r="B13" s="4" t="s">
        <v>1</v>
      </c>
      <c r="C13" s="4" t="s">
        <v>2</v>
      </c>
      <c r="D13" s="4" t="s">
        <v>4</v>
      </c>
      <c r="E13" s="6" t="s">
        <v>5</v>
      </c>
      <c r="F13" s="5" t="s">
        <v>3</v>
      </c>
    </row>
    <row r="14" spans="1:6" x14ac:dyDescent="0.25">
      <c r="A14" s="1"/>
      <c r="B14" s="1" t="s">
        <v>17</v>
      </c>
      <c r="C14" s="1" t="s">
        <v>12</v>
      </c>
      <c r="D14" s="1"/>
      <c r="E14" s="1"/>
      <c r="F14" s="2">
        <v>10</v>
      </c>
    </row>
    <row r="15" spans="1:6" x14ac:dyDescent="0.25">
      <c r="A15" s="4"/>
      <c r="B15" s="4" t="s">
        <v>11</v>
      </c>
      <c r="C15" s="4" t="s">
        <v>12</v>
      </c>
      <c r="D15" s="4"/>
      <c r="E15" s="4"/>
      <c r="F15" s="7">
        <v>13.52</v>
      </c>
    </row>
    <row r="16" spans="1:6" x14ac:dyDescent="0.25">
      <c r="A16" s="4"/>
      <c r="B16" s="4" t="s">
        <v>8</v>
      </c>
      <c r="C16" s="4" t="s">
        <v>14</v>
      </c>
      <c r="D16" s="4"/>
      <c r="E16" s="4"/>
      <c r="F16" s="7">
        <v>14.98</v>
      </c>
    </row>
    <row r="17" spans="1:6" x14ac:dyDescent="0.25">
      <c r="A17" s="4"/>
      <c r="B17" s="4" t="s">
        <v>16</v>
      </c>
      <c r="C17" s="4" t="s">
        <v>12</v>
      </c>
      <c r="D17" s="4"/>
      <c r="E17" s="4"/>
      <c r="F17" s="7">
        <v>15</v>
      </c>
    </row>
    <row r="18" spans="1:6" x14ac:dyDescent="0.25">
      <c r="A18" s="4"/>
      <c r="B18" s="4" t="s">
        <v>6</v>
      </c>
      <c r="C18" s="4" t="s">
        <v>7</v>
      </c>
      <c r="D18" s="4"/>
      <c r="E18" s="4"/>
      <c r="F18" s="7">
        <v>15.42</v>
      </c>
    </row>
    <row r="19" spans="1:6" x14ac:dyDescent="0.25">
      <c r="A19" s="4"/>
      <c r="B19" s="4" t="s">
        <v>9</v>
      </c>
      <c r="C19" s="4" t="s">
        <v>10</v>
      </c>
      <c r="D19" s="4"/>
      <c r="E19" s="4"/>
      <c r="F19" s="7">
        <v>16.239999999999998</v>
      </c>
    </row>
    <row r="20" spans="1:6" x14ac:dyDescent="0.25">
      <c r="A20" s="4"/>
      <c r="B20" s="4" t="s">
        <v>15</v>
      </c>
      <c r="C20" s="4" t="s">
        <v>14</v>
      </c>
      <c r="D20" s="4"/>
      <c r="E20" s="4"/>
      <c r="F20" s="7">
        <v>18.52</v>
      </c>
    </row>
    <row r="21" spans="1:6" x14ac:dyDescent="0.25">
      <c r="A21" s="4"/>
      <c r="B21" s="4"/>
      <c r="C21" s="4"/>
      <c r="D21" s="4"/>
      <c r="E21" s="4"/>
      <c r="F21" s="7"/>
    </row>
    <row r="22" spans="1:6" x14ac:dyDescent="0.25">
      <c r="A22" s="4"/>
      <c r="B22" s="4"/>
      <c r="C22" s="4"/>
      <c r="D22" s="4"/>
      <c r="E22" s="4"/>
      <c r="F22" s="7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4"/>
  <sheetViews>
    <sheetView tabSelected="1" topLeftCell="A2" workbookViewId="0">
      <selection activeCell="G7" sqref="G7"/>
    </sheetView>
  </sheetViews>
  <sheetFormatPr defaultRowHeight="15" x14ac:dyDescent="0.25"/>
  <cols>
    <col min="2" max="2" width="22.140625" customWidth="1"/>
    <col min="3" max="3" width="22.85546875" customWidth="1"/>
    <col min="4" max="4" width="12.5703125" customWidth="1"/>
    <col min="7" max="7" width="16.85546875" customWidth="1"/>
  </cols>
  <sheetData>
    <row r="1" spans="2:5" x14ac:dyDescent="0.25">
      <c r="D1" t="s">
        <v>13</v>
      </c>
    </row>
    <row r="3" spans="2:5" x14ac:dyDescent="0.25">
      <c r="C3" s="9" t="s">
        <v>12</v>
      </c>
    </row>
    <row r="5" spans="2:5" x14ac:dyDescent="0.25">
      <c r="C5" t="str">
        <f>IFERROR(VLOOKUP($B5,Лист1!$B$14:$F$34,2,0),"")</f>
        <v/>
      </c>
      <c r="D5" t="str">
        <f>IFERROR(VLOOKUP($B5,Лист1!$B$14:$F$34,5,0),"")</f>
        <v/>
      </c>
      <c r="E5" s="8"/>
    </row>
    <row r="6" spans="2:5" x14ac:dyDescent="0.25">
      <c r="B6" t="e">
        <f t="array" ref="B6">INDEX(Лист1!$B$14:$B$34,SMALL(IF('по районам'!$C$3=Лист1!$C$14:$C$34,ROW(Лист1!$B$14:$B$34)-1),ROW(A14)))</f>
        <v>#NUM!</v>
      </c>
      <c r="C6" t="str">
        <f>IFERROR(VLOOKUP($B6,Лист1!$B$14:$F$34,2,0),"")</f>
        <v/>
      </c>
      <c r="D6" t="str">
        <f>IFERROR(VLOOKUP($B6,Лист1!$B$14:$F$34,5,0),"")</f>
        <v/>
      </c>
      <c r="E6" s="8"/>
    </row>
    <row r="7" spans="2:5" x14ac:dyDescent="0.25">
      <c r="B7" t="e">
        <f t="array" ref="B7">INDEX(Лист1!$B$14:$B$34,SMALL(IF('по районам'!$C$3=Лист1!$C$14:$C$34,ROW(Лист1!$B$14:$B$34)-1),ROW(A15)))</f>
        <v>#NUM!</v>
      </c>
      <c r="C7" t="str">
        <f>IFERROR(VLOOKUP($B7,Лист1!$B$14:$F$34,2,0),"")</f>
        <v/>
      </c>
      <c r="D7" t="str">
        <f>IFERROR(VLOOKUP($B7,Лист1!$B$14:$F$34,5,0),"")</f>
        <v/>
      </c>
      <c r="E7" s="8"/>
    </row>
    <row r="8" spans="2:5" x14ac:dyDescent="0.25">
      <c r="B8" t="e">
        <f t="array" ref="B8">INDEX(Лист1!$B$14:$B$34,SMALL(IF('по районам'!$C$3=Лист1!$C$14:$C$34,ROW(Лист1!$B$14:$B$34)-1),ROW(A16)))</f>
        <v>#NUM!</v>
      </c>
      <c r="C8" t="str">
        <f>IFERROR(VLOOKUP($B8,Лист1!$B$14:$F$34,2,0),"")</f>
        <v/>
      </c>
      <c r="D8" t="str">
        <f>IFERROR(VLOOKUP($B8,Лист1!$B$14:$F$34,5,0),"")</f>
        <v/>
      </c>
      <c r="E8" s="8"/>
    </row>
    <row r="9" spans="2:5" x14ac:dyDescent="0.25">
      <c r="B9" t="e">
        <f t="array" ref="B9">INDEX(Лист1!$B$14:$B$34,SMALL(IF('по районам'!$C$3=Лист1!$C$14:$C$34,ROW(Лист1!$B$14:$B$34)-1),ROW(A17)))</f>
        <v>#NUM!</v>
      </c>
      <c r="C9" t="str">
        <f>IFERROR(VLOOKUP($B9,Лист1!$B$14:$F$34,2,0),"")</f>
        <v/>
      </c>
      <c r="D9" t="str">
        <f>IFERROR(VLOOKUP($B9,Лист1!$B$14:$F$34,5,0),"")</f>
        <v/>
      </c>
      <c r="E9" s="8"/>
    </row>
    <row r="10" spans="2:5" x14ac:dyDescent="0.25">
      <c r="B10" t="e">
        <f t="array" ref="B10">INDEX(Лист1!$B$14:$B$34,SMALL(IF('по районам'!$C$3=Лист1!$C$14:$C$34,ROW(Лист1!$B$14:$B$34)-1),ROW(A18)))</f>
        <v>#NUM!</v>
      </c>
      <c r="C10" t="str">
        <f>IFERROR(VLOOKUP($B10,Лист1!$B$14:$F$34,2,0),"")</f>
        <v/>
      </c>
      <c r="D10" t="str">
        <f>IFERROR(VLOOKUP($B10,Лист1!$B$14:$F$34,5,0),"")</f>
        <v/>
      </c>
      <c r="E10" s="8"/>
    </row>
    <row r="11" spans="2:5" x14ac:dyDescent="0.25">
      <c r="B11" t="e">
        <f t="array" ref="B11">INDEX(Лист1!$B$14:$B$34,SMALL(IF('по районам'!$C$3=Лист1!$C$14:$C$34,ROW(Лист1!$B$14:$B$34)-1),ROW(A19)))</f>
        <v>#NUM!</v>
      </c>
      <c r="C11" t="str">
        <f>IFERROR(VLOOKUP($B11,Лист1!$B$14:$F$34,2,0),"")</f>
        <v/>
      </c>
      <c r="D11" t="str">
        <f>IFERROR(VLOOKUP($B11,Лист1!$B$14:$F$34,5,0),"")</f>
        <v/>
      </c>
      <c r="E11" s="8"/>
    </row>
    <row r="12" spans="2:5" x14ac:dyDescent="0.25">
      <c r="B12" t="e">
        <f t="array" ref="B12">INDEX(Лист1!$B$14:$B$34,SMALL(IF('по районам'!$C$3=Лист1!$C$14:$C$34,ROW(Лист1!$B$14:$B$34)-1),ROW(A20)))</f>
        <v>#NUM!</v>
      </c>
      <c r="C12" t="str">
        <f>IFERROR(VLOOKUP($B12,Лист1!$B$14:$F$34,2,0),"")</f>
        <v/>
      </c>
      <c r="D12" t="str">
        <f>IFERROR(VLOOKUP($B12,Лист1!$B$14:$F$34,5,0),"")</f>
        <v/>
      </c>
      <c r="E12" s="8"/>
    </row>
    <row r="13" spans="2:5" x14ac:dyDescent="0.25">
      <c r="B13" t="e">
        <f t="array" ref="B13">INDEX(Лист1!$B$14:$B$34,SMALL(IF('по районам'!$C$3=Лист1!$C$14:$C$34,ROW(Лист1!$B$14:$B$34)-1),ROW(A21)))</f>
        <v>#NUM!</v>
      </c>
      <c r="C13" t="str">
        <f>IFERROR(VLOOKUP($B13,Лист1!$B$14:$F$34,2,0),"")</f>
        <v/>
      </c>
      <c r="D13" t="str">
        <f>IFERROR(VLOOKUP($B13,Лист1!$B$14:$F$34,5,0),"")</f>
        <v/>
      </c>
      <c r="E13" s="8"/>
    </row>
    <row r="14" spans="2:5" x14ac:dyDescent="0.25">
      <c r="B14" t="e">
        <f t="array" ref="B14">INDEX(Лист1!$B$14:$B$34,SMALL(IF('по районам'!$C$3=Лист1!$C$14:$C$34,ROW(Лист1!$B$14:$B$34)-1),ROW(A22)))</f>
        <v>#NUM!</v>
      </c>
      <c r="C14" t="str">
        <f>IFERROR(VLOOKUP($B14,Лист1!$B$14:$F$34,2,0),"")</f>
        <v/>
      </c>
      <c r="D14" t="str">
        <f>IFERROR(VLOOKUP($B14,Лист1!$B$14:$F$34,5,0),"")</f>
        <v/>
      </c>
      <c r="E14" s="8"/>
    </row>
    <row r="15" spans="2:5" x14ac:dyDescent="0.25">
      <c r="B15" t="e">
        <f t="array" ref="B15">INDEX(Лист1!$B$14:$B$34,SMALL(IF('по районам'!$C$3=Лист1!$C$14:$C$34,ROW(Лист1!$B$14:$B$34)-1),ROW(A23)))</f>
        <v>#NUM!</v>
      </c>
      <c r="C15" t="str">
        <f>IFERROR(VLOOKUP($B15,Лист1!$B$14:$F$34,2,0),"")</f>
        <v/>
      </c>
      <c r="D15" t="str">
        <f>IFERROR(VLOOKUP($B15,Лист1!$B$14:$F$34,5,0),"")</f>
        <v/>
      </c>
      <c r="E15" s="8"/>
    </row>
    <row r="16" spans="2:5" x14ac:dyDescent="0.25">
      <c r="B16" t="e">
        <f t="array" ref="B16">INDEX(Лист1!$B$14:$B$34,SMALL(IF('по районам'!$C$3=Лист1!$C$14:$C$34,ROW(Лист1!$B$14:$B$34)-1),ROW(A24)))</f>
        <v>#NUM!</v>
      </c>
      <c r="C16" t="str">
        <f>IFERROR(VLOOKUP($B16,Лист1!$B$14:$F$34,2,0),"")</f>
        <v/>
      </c>
      <c r="D16" t="str">
        <f>IFERROR(VLOOKUP($B16,Лист1!$B$14:$F$34,5,0),"")</f>
        <v/>
      </c>
      <c r="E16" s="8"/>
    </row>
    <row r="17" spans="2:5" x14ac:dyDescent="0.25">
      <c r="B17" t="e">
        <f t="array" ref="B17">INDEX(Лист1!$B$14:$B$34,SMALL(IF('по районам'!$C$3=Лист1!$C$14:$C$34,ROW(Лист1!$B$14:$B$34)-1),ROW(A25)))</f>
        <v>#NUM!</v>
      </c>
      <c r="C17" t="str">
        <f>IFERROR(VLOOKUP($B17,Лист1!$B$14:$F$34,2,0),"")</f>
        <v/>
      </c>
      <c r="D17" t="str">
        <f>IFERROR(VLOOKUP($B17,Лист1!$B$14:$F$34,5,0),"")</f>
        <v/>
      </c>
      <c r="E17" s="8"/>
    </row>
    <row r="18" spans="2:5" x14ac:dyDescent="0.25">
      <c r="B18" t="e">
        <f t="array" ref="B18">INDEX(Лист1!$B$14:$B$34,SMALL(IF('по районам'!$C$3=Лист1!$C$14:$C$34,ROW(Лист1!$B$14:$B$34)-1),ROW(A26)))</f>
        <v>#NUM!</v>
      </c>
      <c r="C18" t="str">
        <f>IFERROR(VLOOKUP($B18,Лист1!$B$14:$F$34,2,0),"")</f>
        <v/>
      </c>
      <c r="D18" t="str">
        <f>IFERROR(VLOOKUP($B18,Лист1!$B$14:$F$34,5,0),"")</f>
        <v/>
      </c>
      <c r="E18" s="8"/>
    </row>
    <row r="19" spans="2:5" x14ac:dyDescent="0.25">
      <c r="B19" t="e">
        <f t="array" ref="B19">INDEX(Лист1!$B$14:$B$34,SMALL(IF('по районам'!$C$3=Лист1!$C$14:$C$34,ROW(Лист1!$B$14:$B$34)-1),ROW(A27)))</f>
        <v>#NUM!</v>
      </c>
      <c r="C19" t="str">
        <f>IFERROR(VLOOKUP($B19,Лист1!$B$14:$F$34,2,0),"")</f>
        <v/>
      </c>
      <c r="D19" t="str">
        <f>IFERROR(VLOOKUP($B19,Лист1!$B$14:$F$34,5,0),"")</f>
        <v/>
      </c>
      <c r="E19" s="8"/>
    </row>
    <row r="20" spans="2:5" x14ac:dyDescent="0.25">
      <c r="B20" t="e">
        <f t="array" ref="B20">INDEX(Лист1!$B$14:$B$34,SMALL(IF('по районам'!$C$3=Лист1!$C$14:$C$34,ROW(Лист1!$B$14:$B$34)-1),ROW(A28)))</f>
        <v>#NUM!</v>
      </c>
      <c r="C20" t="str">
        <f>IFERROR(VLOOKUP($B20,Лист1!$B$14:$F$34,2,0),"")</f>
        <v/>
      </c>
      <c r="D20" t="str">
        <f>IFERROR(VLOOKUP($B20,Лист1!$B$14:$F$34,5,0),"")</f>
        <v/>
      </c>
      <c r="E20" s="8"/>
    </row>
    <row r="21" spans="2:5" x14ac:dyDescent="0.25">
      <c r="B21" t="e">
        <f t="array" ref="B21">INDEX(Лист1!$B$14:$B$34,SMALL(IF('по районам'!$C$3=Лист1!$C$14:$C$34,ROW(Лист1!$B$14:$B$34)-1),ROW(A29)))</f>
        <v>#NUM!</v>
      </c>
      <c r="C21" t="str">
        <f>IFERROR(VLOOKUP($B21,Лист1!$B$14:$F$34,2,0),"")</f>
        <v/>
      </c>
      <c r="D21" t="str">
        <f>IFERROR(VLOOKUP($B21,Лист1!$B$14:$F$34,5,0),"")</f>
        <v/>
      </c>
      <c r="E21" s="8"/>
    </row>
    <row r="22" spans="2:5" x14ac:dyDescent="0.25">
      <c r="B22" t="e">
        <f t="array" ref="B22">INDEX(Лист1!$B$14:$B$34,SMALL(IF('по районам'!$C$3=Лист1!$C$14:$C$34,ROW(Лист1!$B$14:$B$34)-1),ROW(A30)))</f>
        <v>#NUM!</v>
      </c>
      <c r="C22" t="str">
        <f>IFERROR(VLOOKUP($B22,Лист1!$B$14:$F$34,2,0),"")</f>
        <v/>
      </c>
      <c r="D22" t="str">
        <f>IFERROR(VLOOKUP($B22,Лист1!$B$14:$F$34,5,0),"")</f>
        <v/>
      </c>
      <c r="E22" s="8"/>
    </row>
    <row r="23" spans="2:5" x14ac:dyDescent="0.25">
      <c r="B23" t="e">
        <f t="array" ref="B23">INDEX(Лист1!$B$14:$B$34,SMALL(IF('по районам'!$C$3=Лист1!$C$14:$C$34,ROW(Лист1!$B$14:$B$34)-1),ROW(A31)))</f>
        <v>#NUM!</v>
      </c>
      <c r="C23" t="str">
        <f>IFERROR(VLOOKUP($B23,Лист1!$B$14:$F$34,2,0),"")</f>
        <v/>
      </c>
      <c r="D23" t="str">
        <f>IFERROR(VLOOKUP($B23,Лист1!$B$14:$F$34,5,0),"")</f>
        <v/>
      </c>
      <c r="E23" s="8"/>
    </row>
    <row r="24" spans="2:5" x14ac:dyDescent="0.25">
      <c r="B24" t="e">
        <f t="array" ref="B24">INDEX(Лист1!$B$14:$B$34,SMALL(IF('по районам'!$C$3=Лист1!$C$14:$C$34,ROW(Лист1!$B$14:$B$34)-1),ROW(A32)))</f>
        <v>#NUM!</v>
      </c>
      <c r="E24" s="8"/>
    </row>
    <row r="25" spans="2:5" x14ac:dyDescent="0.25">
      <c r="B25" t="e">
        <f t="array" ref="B25">INDEX(Лист1!$B$14:$B$34,SMALL(IF('по районам'!$C$3=Лист1!$C$14:$C$34,ROW(Лист1!$B$14:$B$34)-1),ROW(A33)))</f>
        <v>#NUM!</v>
      </c>
      <c r="E25" s="8"/>
    </row>
    <row r="26" spans="2:5" x14ac:dyDescent="0.25">
      <c r="E26" s="8"/>
    </row>
    <row r="27" spans="2:5" x14ac:dyDescent="0.25">
      <c r="E27" s="8"/>
    </row>
    <row r="28" spans="2:5" x14ac:dyDescent="0.25">
      <c r="E28" s="8"/>
    </row>
    <row r="29" spans="2:5" x14ac:dyDescent="0.25">
      <c r="E29" s="8"/>
    </row>
    <row r="30" spans="2:5" x14ac:dyDescent="0.25">
      <c r="B30" t="str">
        <f>IFERROR(INDEX(#REF!,SMALL(IF(#REF!=#REF!,ROW(#REF!)-1),ROW(#REF!))),"")</f>
        <v/>
      </c>
      <c r="C30" t="str">
        <f>IFERROR(INDEX(#REF!,SMALL(IF(#REF!=#REF!,ROW(#REF!)-1),ROW(#REF!))),"")</f>
        <v/>
      </c>
      <c r="D30" t="str">
        <f>IFERROR(INDEX(#REF!,SMALL(IF(#REF!=#REF!,ROW(#REF!)-1),ROW(#REF!))),"")</f>
        <v/>
      </c>
      <c r="E30" s="8"/>
    </row>
    <row r="31" spans="2:5" x14ac:dyDescent="0.25">
      <c r="B31" t="str">
        <f>IFERROR(INDEX(#REF!,SMALL(IF(#REF!=#REF!,ROW(#REF!)-1),ROW(#REF!))),"")</f>
        <v/>
      </c>
      <c r="C31" t="str">
        <f>IFERROR(INDEX(#REF!,SMALL(IF(#REF!=#REF!,ROW(#REF!)-1),ROW(#REF!))),"")</f>
        <v/>
      </c>
      <c r="D31" t="str">
        <f>IFERROR(INDEX(#REF!,SMALL(IF(#REF!=#REF!,ROW(#REF!)-1),ROW(#REF!))),"")</f>
        <v/>
      </c>
      <c r="E31" s="8"/>
    </row>
    <row r="32" spans="2:5" x14ac:dyDescent="0.25">
      <c r="B32" t="str">
        <f>IFERROR(INDEX(#REF!,SMALL(IF(#REF!=#REF!,ROW(#REF!)-1),ROW(#REF!))),"")</f>
        <v/>
      </c>
      <c r="C32" t="str">
        <f>IFERROR(INDEX(#REF!,SMALL(IF(#REF!=#REF!,ROW(#REF!)-1),ROW(#REF!))),"")</f>
        <v/>
      </c>
      <c r="D32" t="str">
        <f>IFERROR(INDEX(#REF!,SMALL(IF(#REF!=#REF!,ROW(#REF!)-1),ROW(#REF!))),"")</f>
        <v/>
      </c>
    </row>
    <row r="33" spans="2:4" x14ac:dyDescent="0.25">
      <c r="B33" t="str">
        <f>IFERROR(INDEX(#REF!,SMALL(IF(#REF!=#REF!,ROW(#REF!)-1),ROW(#REF!))),"")</f>
        <v/>
      </c>
      <c r="C33" t="str">
        <f>IFERROR(INDEX(#REF!,SMALL(IF(#REF!=#REF!,ROW(#REF!)-1),ROW(#REF!))),"")</f>
        <v/>
      </c>
      <c r="D33" t="str">
        <f>IFERROR(INDEX(#REF!,SMALL(IF(#REF!=#REF!,ROW(#REF!)-1),ROW(#REF!))),"")</f>
        <v/>
      </c>
    </row>
    <row r="34" spans="2:4" x14ac:dyDescent="0.25">
      <c r="B34" t="str">
        <f>IFERROR(INDEX(#REF!,SMALL(IF(#REF!=#REF!,ROW(#REF!)-1),ROW(#REF!))),"")</f>
        <v/>
      </c>
      <c r="C34" t="str">
        <f>IFERROR(INDEX(#REF!,SMALL(IF(#REF!=#REF!,ROW(#REF!)-1),ROW(#REF!))),"")</f>
        <v/>
      </c>
      <c r="D34" t="str">
        <f>IFERROR(INDEX(#REF!,SMALL(IF(#REF!=#REF!,ROW(#REF!)-1),ROW(#REF!))),"")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по районам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4645 Валиуллин Зуфар Рашитович</dc:creator>
  <cp:lastModifiedBy>р</cp:lastModifiedBy>
  <dcterms:created xsi:type="dcterms:W3CDTF">2014-05-15T06:28:55Z</dcterms:created>
  <dcterms:modified xsi:type="dcterms:W3CDTF">2014-05-20T17:18:35Z</dcterms:modified>
</cp:coreProperties>
</file>