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88" windowWidth="15936" windowHeight="5484"/>
  </bookViews>
  <sheets>
    <sheet name="Условие задачи" sheetId="7" r:id="rId1"/>
    <sheet name="Лист1" sheetId="1" r:id="rId2"/>
    <sheet name="Лист3" sheetId="2" r:id="rId3"/>
    <sheet name="Отчет по результатам 1" sheetId="3" r:id="rId4"/>
    <sheet name="Отчет по устойчивости 1" sheetId="4" r:id="rId5"/>
  </sheets>
  <definedNames>
    <definedName name="solver_adj" localSheetId="2" hidden="1">Лист3!$B$20:$N$20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Лист3!$O$3</definedName>
    <definedName name="solver_lhs10" localSheetId="2" hidden="1">Лист3!$O$12</definedName>
    <definedName name="solver_lhs11" localSheetId="2" hidden="1">Лист3!$O$13</definedName>
    <definedName name="solver_lhs12" localSheetId="2" hidden="1">Лист3!$O$14</definedName>
    <definedName name="solver_lhs13" localSheetId="2" hidden="1">Лист3!$O$15</definedName>
    <definedName name="solver_lhs14" localSheetId="2" hidden="1">Лист3!$O$16</definedName>
    <definedName name="solver_lhs15" localSheetId="2" hidden="1">Лист3!$O$17</definedName>
    <definedName name="solver_lhs16" localSheetId="2" hidden="1">Лист3!$O$18</definedName>
    <definedName name="solver_lhs2" localSheetId="2" hidden="1">Лист3!$O$4</definedName>
    <definedName name="solver_lhs3" localSheetId="2" hidden="1">Лист3!$O$5</definedName>
    <definedName name="solver_lhs4" localSheetId="2" hidden="1">Лист3!$O$6</definedName>
    <definedName name="solver_lhs5" localSheetId="2" hidden="1">Лист3!$O$7</definedName>
    <definedName name="solver_lhs6" localSheetId="2" hidden="1">Лист3!$O$8</definedName>
    <definedName name="solver_lhs7" localSheetId="2" hidden="1">Лист3!$O$9</definedName>
    <definedName name="solver_lhs8" localSheetId="2" hidden="1">Лист3!$O$10</definedName>
    <definedName name="solver_lhs9" localSheetId="2" hidden="1">Лист3!$O$11</definedName>
    <definedName name="solver_lin" localSheetId="2" hidden="1">1</definedName>
    <definedName name="solver_neg" localSheetId="2" hidden="1">1</definedName>
    <definedName name="solver_num" localSheetId="2" hidden="1">16</definedName>
    <definedName name="solver_nwt" localSheetId="2" hidden="1">1</definedName>
    <definedName name="solver_opt" localSheetId="2" hidden="1">Лист3!$P$20</definedName>
    <definedName name="solver_pre" localSheetId="2" hidden="1">0.000001</definedName>
    <definedName name="solver_rel1" localSheetId="2" hidden="1">3</definedName>
    <definedName name="solver_rel10" localSheetId="2" hidden="1">3</definedName>
    <definedName name="solver_rel11" localSheetId="2" hidden="1">1</definedName>
    <definedName name="solver_rel12" localSheetId="2" hidden="1">1</definedName>
    <definedName name="solver_rel13" localSheetId="2" hidden="1">1</definedName>
    <definedName name="solver_rel14" localSheetId="2" hidden="1">3</definedName>
    <definedName name="solver_rel15" localSheetId="2" hidden="1">3</definedName>
    <definedName name="solver_rel16" localSheetId="2" hidden="1">1</definedName>
    <definedName name="solver_rel2" localSheetId="2" hidden="1">3</definedName>
    <definedName name="solver_rel3" localSheetId="2" hidden="1">3</definedName>
    <definedName name="solver_rel4" localSheetId="2" hidden="1">3</definedName>
    <definedName name="solver_rel5" localSheetId="2" hidden="1">1</definedName>
    <definedName name="solver_rel6" localSheetId="2" hidden="1">3</definedName>
    <definedName name="solver_rel7" localSheetId="2" hidden="1">1</definedName>
    <definedName name="solver_rel8" localSheetId="2" hidden="1">3</definedName>
    <definedName name="solver_rel9" localSheetId="2" hidden="1">1</definedName>
    <definedName name="solver_rhs1" localSheetId="2" hidden="1">Лист3!$P$3</definedName>
    <definedName name="solver_rhs10" localSheetId="2" hidden="1">Лист3!$P$12</definedName>
    <definedName name="solver_rhs11" localSheetId="2" hidden="1">Лист3!$P$13</definedName>
    <definedName name="solver_rhs12" localSheetId="2" hidden="1">Лист3!$P$14</definedName>
    <definedName name="solver_rhs13" localSheetId="2" hidden="1">Лист3!$P$15</definedName>
    <definedName name="solver_rhs14" localSheetId="2" hidden="1">Лист3!$P$16</definedName>
    <definedName name="solver_rhs15" localSheetId="2" hidden="1">Лист3!$P$17</definedName>
    <definedName name="solver_rhs16" localSheetId="2" hidden="1">Лист3!$P$18</definedName>
    <definedName name="solver_rhs2" localSheetId="2" hidden="1">Лист3!$P$4</definedName>
    <definedName name="solver_rhs3" localSheetId="2" hidden="1">Лист3!$P$5</definedName>
    <definedName name="solver_rhs4" localSheetId="2" hidden="1">Лист3!$P$6</definedName>
    <definedName name="solver_rhs5" localSheetId="2" hidden="1">Лист3!$P$7</definedName>
    <definedName name="solver_rhs6" localSheetId="2" hidden="1">Лист3!$P$8</definedName>
    <definedName name="solver_rhs7" localSheetId="2" hidden="1">Лист3!$P$9</definedName>
    <definedName name="solver_rhs8" localSheetId="2" hidden="1">Лист3!$P$10</definedName>
    <definedName name="solver_rhs9" localSheetId="2" hidden="1">Лист3!$P$11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</definedNames>
  <calcPr calcId="125725"/>
</workbook>
</file>

<file path=xl/calcChain.xml><?xml version="1.0" encoding="utf-8"?>
<calcChain xmlns="http://schemas.openxmlformats.org/spreadsheetml/2006/main">
  <c r="O3" i="2"/>
  <c r="O4"/>
  <c r="O5"/>
  <c r="O6"/>
  <c r="O7"/>
  <c r="O8"/>
  <c r="O9"/>
  <c r="O10"/>
  <c r="O11"/>
  <c r="O12"/>
  <c r="O13"/>
  <c r="O14"/>
  <c r="O15"/>
  <c r="O16"/>
  <c r="O17"/>
  <c r="O18"/>
  <c r="P20"/>
  <c r="I23"/>
</calcChain>
</file>

<file path=xl/sharedStrings.xml><?xml version="1.0" encoding="utf-8"?>
<sst xmlns="http://schemas.openxmlformats.org/spreadsheetml/2006/main" count="266" uniqueCount="171">
  <si>
    <t>Каротина, мг</t>
  </si>
  <si>
    <t>Переваримого протеина, гр</t>
  </si>
  <si>
    <t>Кормовых единиц, кг</t>
  </si>
  <si>
    <t>Рацион должен содержать не менее</t>
  </si>
  <si>
    <t>Суточный удой, кг</t>
  </si>
  <si>
    <t>Живая масса, кг</t>
  </si>
  <si>
    <t>Нормы кормления дойных коров</t>
  </si>
  <si>
    <t>13)Жом</t>
  </si>
  <si>
    <t>Прочие корма</t>
  </si>
  <si>
    <t>12)Кормовая свекла</t>
  </si>
  <si>
    <t>11)Брюква</t>
  </si>
  <si>
    <t>10)Сахарная свекла</t>
  </si>
  <si>
    <t>Корнеклубнеплоды</t>
  </si>
  <si>
    <t>9)Силос кукурузный</t>
  </si>
  <si>
    <t>8)Силос люцерновый</t>
  </si>
  <si>
    <t>Силос</t>
  </si>
  <si>
    <t>7)Солома вико-овсяная</t>
  </si>
  <si>
    <t>6)Сено люцерновое</t>
  </si>
  <si>
    <t>5)Сено злаковое разнотравное</t>
  </si>
  <si>
    <t>Грубые корма</t>
  </si>
  <si>
    <t>4)Шрот подсолнечниковый</t>
  </si>
  <si>
    <t>3)Комбикорм</t>
  </si>
  <si>
    <t>2)Отруби пшеничные</t>
  </si>
  <si>
    <t>1)Мука гороховая</t>
  </si>
  <si>
    <t>Концентрированные корма</t>
  </si>
  <si>
    <t>Стоимость 1кг корма, копеек</t>
  </si>
  <si>
    <t>Содержится в 1кг корма</t>
  </si>
  <si>
    <t>Наименование кормов</t>
  </si>
  <si>
    <t>Питательная ценность и стоимость одного кг корма</t>
  </si>
  <si>
    <t>Значение по решению</t>
  </si>
  <si>
    <t>Целевая функция min стоимость рациона/копеек</t>
  </si>
  <si>
    <t>Удельный вес жома в рационе  не более 10%</t>
  </si>
  <si>
    <t>Удельный вес жома в рационе  не менее 4%</t>
  </si>
  <si>
    <t xml:space="preserve">Удельный вес кормовой свеклы в корнеклубнеплодах не менее 40% </t>
  </si>
  <si>
    <t>Удельный вес соломы в грубых кормах не более 20%</t>
  </si>
  <si>
    <t>Удельный вес шрота в рационе не более 15%</t>
  </si>
  <si>
    <t>Удельный вес корнеплодов в рационе не более 20%</t>
  </si>
  <si>
    <t xml:space="preserve">Удельный вес корнеплодов в рационе не менее 5% </t>
  </si>
  <si>
    <t>Удельный вес силоса в рационе  не более 35%</t>
  </si>
  <si>
    <t xml:space="preserve">Удельный вес силоса в рационе не менее 15% </t>
  </si>
  <si>
    <t>Удельный вес грубых кормов в рационе не более 25%</t>
  </si>
  <si>
    <t>Удельный вес грубых кормов в рационе не менее 10%</t>
  </si>
  <si>
    <t>Удельный вес концентрированных кормов в рационе не более 30%</t>
  </si>
  <si>
    <t>Удельный вес концентрированных кормов в рационе не менее 15%</t>
  </si>
  <si>
    <t>Баланс каротина, мг</t>
  </si>
  <si>
    <t xml:space="preserve">Баланс переваримого протеина, гр </t>
  </si>
  <si>
    <t xml:space="preserve">Баланс кормовых единиц, кг </t>
  </si>
  <si>
    <t>Константы</t>
  </si>
  <si>
    <t>Формулы</t>
  </si>
  <si>
    <t>x13</t>
  </si>
  <si>
    <t>x12</t>
  </si>
  <si>
    <t>x11</t>
  </si>
  <si>
    <t>x10</t>
  </si>
  <si>
    <t>x9</t>
  </si>
  <si>
    <t>x8</t>
  </si>
  <si>
    <t>x7</t>
  </si>
  <si>
    <t>x6</t>
  </si>
  <si>
    <t>x5</t>
  </si>
  <si>
    <t>x4</t>
  </si>
  <si>
    <t>x3</t>
  </si>
  <si>
    <t>x2</t>
  </si>
  <si>
    <t>x1</t>
  </si>
  <si>
    <t>Модель оптимизации производственных структуры</t>
  </si>
  <si>
    <t>Microsoft Excel 12.0 Отчет по результатам</t>
  </si>
  <si>
    <t>Рабочий лист: [Книга2]Лист3</t>
  </si>
  <si>
    <t>Отчет создан: 18.05.2014 12:10:29</t>
  </si>
  <si>
    <t>Целевая ячейка (Минимум)</t>
  </si>
  <si>
    <t>Ячейка</t>
  </si>
  <si>
    <t>Имя</t>
  </si>
  <si>
    <t>Исходное значение</t>
  </si>
  <si>
    <t>Результат</t>
  </si>
  <si>
    <t>Изменяемые ячейки</t>
  </si>
  <si>
    <t>Ограничения</t>
  </si>
  <si>
    <t>Значение</t>
  </si>
  <si>
    <t>Формула</t>
  </si>
  <si>
    <t>Статус</t>
  </si>
  <si>
    <t>Разница</t>
  </si>
  <si>
    <t>$P$20</t>
  </si>
  <si>
    <t>Значение по решению Константы</t>
  </si>
  <si>
    <t>$B$20</t>
  </si>
  <si>
    <t>Значение по решению x1</t>
  </si>
  <si>
    <t>$C$20</t>
  </si>
  <si>
    <t>Значение по решению x2</t>
  </si>
  <si>
    <t>$D$20</t>
  </si>
  <si>
    <t>Значение по решению x3</t>
  </si>
  <si>
    <t>$E$20</t>
  </si>
  <si>
    <t>Значение по решению x4</t>
  </si>
  <si>
    <t>$F$20</t>
  </si>
  <si>
    <t>Значение по решению x5</t>
  </si>
  <si>
    <t>$G$20</t>
  </si>
  <si>
    <t>Значение по решению x6</t>
  </si>
  <si>
    <t>$H$20</t>
  </si>
  <si>
    <t>Значение по решению x7</t>
  </si>
  <si>
    <t>$I$20</t>
  </si>
  <si>
    <t>Значение по решению x8</t>
  </si>
  <si>
    <t>$J$20</t>
  </si>
  <si>
    <t>Значение по решению x9</t>
  </si>
  <si>
    <t>$K$20</t>
  </si>
  <si>
    <t>Значение по решению x10</t>
  </si>
  <si>
    <t>$L$20</t>
  </si>
  <si>
    <t>Значение по решению x11</t>
  </si>
  <si>
    <t>$M$20</t>
  </si>
  <si>
    <t>Значение по решению x12</t>
  </si>
  <si>
    <t>$N$20</t>
  </si>
  <si>
    <t>Значение по решению x13</t>
  </si>
  <si>
    <t>$O$3</t>
  </si>
  <si>
    <t>Баланс кормовых единиц, кг  Формулы</t>
  </si>
  <si>
    <t>$O$3&gt;=$P$3</t>
  </si>
  <si>
    <t>связанное</t>
  </si>
  <si>
    <t>$O$4</t>
  </si>
  <si>
    <t>Баланс переваримого протеина, гр  Формулы</t>
  </si>
  <si>
    <t>$O$4&gt;=$P$4</t>
  </si>
  <si>
    <t>не связан.</t>
  </si>
  <si>
    <t>$O$5</t>
  </si>
  <si>
    <t>Баланс каротина, мг Формулы</t>
  </si>
  <si>
    <t>$O$5&gt;=$P$5</t>
  </si>
  <si>
    <t>$O$6</t>
  </si>
  <si>
    <t>Удельный вес концентрированных кормов в рационе не менее 15% Формулы</t>
  </si>
  <si>
    <t>$O$6&gt;=$P$6</t>
  </si>
  <si>
    <t>$O$7</t>
  </si>
  <si>
    <t>Удельный вес концентрированных кормов в рационе не более 30% Формулы</t>
  </si>
  <si>
    <t>$O$7&lt;=$P$7</t>
  </si>
  <si>
    <t>$O$8</t>
  </si>
  <si>
    <t>Удельный вес грубых кормов в рационе не менее 10% Формулы</t>
  </si>
  <si>
    <t>$O$8&gt;=$P$8</t>
  </si>
  <si>
    <t>$O$9</t>
  </si>
  <si>
    <t>Удельный вес грубых кормов в рационе не более 25% Формулы</t>
  </si>
  <si>
    <t>$O$9&lt;=$P$9</t>
  </si>
  <si>
    <t>$O$10</t>
  </si>
  <si>
    <t>Удельный вес силоса в рационе не менее 15%  Формулы</t>
  </si>
  <si>
    <t>$O$10&gt;=$P$10</t>
  </si>
  <si>
    <t>$O$11</t>
  </si>
  <si>
    <t>Удельный вес силоса в рационе  не более 35% Формулы</t>
  </si>
  <si>
    <t>$O$11&lt;=$P$11</t>
  </si>
  <si>
    <t>$O$12</t>
  </si>
  <si>
    <t>Удельный вес корнеплодов в рационе не менее 5%  Формулы</t>
  </si>
  <si>
    <t>$O$12&gt;=$P$12</t>
  </si>
  <si>
    <t>$O$13</t>
  </si>
  <si>
    <t>Удельный вес корнеплодов в рационе не более 20% Формулы</t>
  </si>
  <si>
    <t>$O$13&lt;=$P$13</t>
  </si>
  <si>
    <t>$O$14</t>
  </si>
  <si>
    <t>Удельный вес шрота в рационе не более 15% Формулы</t>
  </si>
  <si>
    <t>$O$14&lt;=$P$14</t>
  </si>
  <si>
    <t>$O$15</t>
  </si>
  <si>
    <t>Удельный вес соломы в грубых кормах не более 20% Формулы</t>
  </si>
  <si>
    <t>$O$15&lt;=$P$15</t>
  </si>
  <si>
    <t>$O$16</t>
  </si>
  <si>
    <t>Удельный вес кормовой свеклы в корнеклубнеплодах не менее 40%  Формулы</t>
  </si>
  <si>
    <t>$O$16&gt;=$P$16</t>
  </si>
  <si>
    <t>$O$17</t>
  </si>
  <si>
    <t>Удельный вес жома в рационе  не менее 4% Формулы</t>
  </si>
  <si>
    <t>$O$17&gt;=$P$17</t>
  </si>
  <si>
    <t>$O$18</t>
  </si>
  <si>
    <t>Удельный вес жома в рационе  не более 10% Формулы</t>
  </si>
  <si>
    <t>$O$18&lt;=$P$18</t>
  </si>
  <si>
    <t>Microsoft Excel 12.0 Отчет по устойчивости</t>
  </si>
  <si>
    <t>Отчет создан: 18.05.2014 12:10:30</t>
  </si>
  <si>
    <t>Результ.</t>
  </si>
  <si>
    <t>значение</t>
  </si>
  <si>
    <t>Нормир.</t>
  </si>
  <si>
    <t>стоимость</t>
  </si>
  <si>
    <t>Целевой</t>
  </si>
  <si>
    <t>Коэффициент</t>
  </si>
  <si>
    <t>Допустимое</t>
  </si>
  <si>
    <t>Увеличение</t>
  </si>
  <si>
    <t>Уменьшение</t>
  </si>
  <si>
    <t>Теневая</t>
  </si>
  <si>
    <t>Цена</t>
  </si>
  <si>
    <t>Ограничение</t>
  </si>
  <si>
    <t>Правая часть</t>
  </si>
  <si>
    <t xml:space="preserve">Живая масса 600 кг, удой 20 кг. Корма: мука гороховая, отруби пшеничные, комбикорм, шрот подсолнечниковый, сено злаковое разнотравное, сено люцерновое, солома вико-овсяная, силос люцерновый, силос кукурузный, сахарная свекла, брюква, кормовая свекла, жом.  Концентрированных кормов в рационе должно быть не менее 15 и не более 30% от общего количества кормовых единиц, удельный вес грубых – от 10 до 25%, силоса – 15-35%, корнеплодов – 5-20%.
Содержание шрота в рационе не должно превышать 15% от всей массы концентратов. Удельный вес соломы в грубых кормах не более 20%, кормовой свеклы в корнеклубнеплодах – не менее 40%. От общего количества кормовых единиц в рационе жом может составлять не менее 4, но не более 10%.     
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</si>
</sst>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name val="Arial Cyr"/>
      <charset val="204"/>
    </font>
    <font>
      <b/>
      <sz val="11"/>
      <color indexed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4" fontId="0" fillId="0" borderId="0" xfId="0" applyNumberFormat="1"/>
    <xf numFmtId="2" fontId="0" fillId="0" borderId="0" xfId="0" applyNumberFormat="1"/>
    <xf numFmtId="165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1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7" xfId="0" applyFill="1" applyBorder="1" applyAlignment="1"/>
    <xf numFmtId="0" fontId="7" fillId="0" borderId="6" xfId="0" applyFont="1" applyFill="1" applyBorder="1" applyAlignment="1">
      <alignment horizontal="center"/>
    </xf>
    <xf numFmtId="0" fontId="0" fillId="0" borderId="8" xfId="0" applyFill="1" applyBorder="1" applyAlignment="1"/>
    <xf numFmtId="165" fontId="0" fillId="0" borderId="7" xfId="0" applyNumberFormat="1" applyFill="1" applyBorder="1" applyAlignment="1"/>
    <xf numFmtId="164" fontId="0" fillId="0" borderId="8" xfId="0" applyNumberFormat="1" applyFill="1" applyBorder="1" applyAlignment="1"/>
    <xf numFmtId="164" fontId="0" fillId="0" borderId="7" xfId="0" applyNumberFormat="1" applyFill="1" applyBorder="1" applyAlignment="1"/>
    <xf numFmtId="0" fontId="0" fillId="0" borderId="8" xfId="0" applyNumberFormat="1" applyFill="1" applyBorder="1" applyAlignment="1"/>
    <xf numFmtId="0" fontId="0" fillId="0" borderId="7" xfId="0" applyNumberForma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4" fontId="0" fillId="4" borderId="1" xfId="0" applyNumberFormat="1" applyFill="1" applyBorder="1"/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1" sqref="D11"/>
    </sheetView>
  </sheetViews>
  <sheetFormatPr defaultRowHeight="14.4"/>
  <cols>
    <col min="10" max="10" width="16.88671875" customWidth="1"/>
  </cols>
  <sheetData>
    <row r="1" spans="1:10">
      <c r="A1" s="36" t="s">
        <v>170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" ht="44.4" customHeight="1">
      <c r="A9" s="37"/>
      <c r="B9" s="37"/>
      <c r="C9" s="37"/>
      <c r="D9" s="37"/>
      <c r="E9" s="37"/>
      <c r="F9" s="37"/>
      <c r="G9" s="37"/>
      <c r="H9" s="37"/>
      <c r="I9" s="37"/>
      <c r="J9" s="37"/>
    </row>
  </sheetData>
  <mergeCells count="1">
    <mergeCell ref="A1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I5" sqref="I5"/>
    </sheetView>
  </sheetViews>
  <sheetFormatPr defaultRowHeight="14.4"/>
  <cols>
    <col min="1" max="1" width="24.33203125" customWidth="1"/>
    <col min="2" max="2" width="16.6640625" customWidth="1"/>
    <col min="3" max="3" width="20.33203125" customWidth="1"/>
    <col min="4" max="4" width="17.5546875" customWidth="1"/>
    <col min="5" max="5" width="19.33203125" customWidth="1"/>
  </cols>
  <sheetData>
    <row r="1" spans="1:6" ht="20.399999999999999">
      <c r="A1" s="33" t="s">
        <v>28</v>
      </c>
      <c r="B1" s="33"/>
      <c r="C1" s="33"/>
      <c r="D1" s="33"/>
      <c r="E1" s="33"/>
      <c r="F1" s="1"/>
    </row>
    <row r="2" spans="1:6" ht="18">
      <c r="A2" s="34" t="s">
        <v>27</v>
      </c>
      <c r="B2" s="34" t="s">
        <v>26</v>
      </c>
      <c r="C2" s="34"/>
      <c r="D2" s="34"/>
      <c r="E2" s="34" t="s">
        <v>25</v>
      </c>
      <c r="F2" s="1"/>
    </row>
    <row r="3" spans="1:6" ht="43.2" customHeight="1">
      <c r="A3" s="34"/>
      <c r="B3" s="4" t="s">
        <v>2</v>
      </c>
      <c r="C3" s="4" t="s">
        <v>1</v>
      </c>
      <c r="D3" s="4" t="s">
        <v>0</v>
      </c>
      <c r="E3" s="34"/>
      <c r="F3" s="1"/>
    </row>
    <row r="4" spans="1:6" ht="17.399999999999999">
      <c r="A4" s="32" t="s">
        <v>24</v>
      </c>
      <c r="B4" s="32"/>
      <c r="C4" s="32"/>
      <c r="D4" s="32"/>
      <c r="E4" s="32"/>
      <c r="F4" s="1"/>
    </row>
    <row r="5" spans="1:6" ht="25.2" customHeight="1">
      <c r="A5" s="3" t="s">
        <v>23</v>
      </c>
      <c r="B5" s="3">
        <v>1.17</v>
      </c>
      <c r="C5" s="3">
        <v>196</v>
      </c>
      <c r="D5" s="3">
        <v>0</v>
      </c>
      <c r="E5" s="3">
        <v>220</v>
      </c>
      <c r="F5" s="1"/>
    </row>
    <row r="6" spans="1:6" ht="22.2" customHeight="1">
      <c r="A6" s="3" t="s">
        <v>22</v>
      </c>
      <c r="B6" s="3">
        <v>0.71</v>
      </c>
      <c r="C6" s="3">
        <v>114</v>
      </c>
      <c r="D6" s="3">
        <v>4</v>
      </c>
      <c r="E6" s="3">
        <v>260</v>
      </c>
      <c r="F6" s="1"/>
    </row>
    <row r="7" spans="1:6" ht="21" customHeight="1">
      <c r="A7" s="3" t="s">
        <v>21</v>
      </c>
      <c r="B7" s="3">
        <v>0.9</v>
      </c>
      <c r="C7" s="3">
        <v>160</v>
      </c>
      <c r="D7" s="3">
        <v>2</v>
      </c>
      <c r="E7" s="3">
        <v>300</v>
      </c>
    </row>
    <row r="8" spans="1:6" ht="39.6" customHeight="1">
      <c r="A8" s="3" t="s">
        <v>20</v>
      </c>
      <c r="B8" s="3">
        <v>0.93</v>
      </c>
      <c r="C8" s="3">
        <v>373</v>
      </c>
      <c r="D8" s="3">
        <v>0</v>
      </c>
      <c r="E8" s="3">
        <v>240</v>
      </c>
    </row>
    <row r="9" spans="1:6" ht="17.399999999999999">
      <c r="A9" s="32" t="s">
        <v>19</v>
      </c>
      <c r="B9" s="32"/>
      <c r="C9" s="32"/>
      <c r="D9" s="32"/>
      <c r="E9" s="32"/>
    </row>
    <row r="10" spans="1:6" ht="36.6" customHeight="1">
      <c r="A10" s="3" t="s">
        <v>18</v>
      </c>
      <c r="B10" s="3">
        <v>0.46</v>
      </c>
      <c r="C10" s="3">
        <v>41</v>
      </c>
      <c r="D10" s="3">
        <v>15</v>
      </c>
      <c r="E10" s="3">
        <v>68</v>
      </c>
    </row>
    <row r="11" spans="1:6" ht="23.4" customHeight="1">
      <c r="A11" s="3" t="s">
        <v>17</v>
      </c>
      <c r="B11" s="3">
        <v>0.49</v>
      </c>
      <c r="C11" s="3">
        <v>116</v>
      </c>
      <c r="D11" s="3">
        <v>45</v>
      </c>
      <c r="E11" s="3">
        <v>80</v>
      </c>
    </row>
    <row r="12" spans="1:6" ht="34.200000000000003" customHeight="1">
      <c r="A12" s="3" t="s">
        <v>16</v>
      </c>
      <c r="B12" s="3">
        <v>0.47</v>
      </c>
      <c r="C12" s="3">
        <v>68</v>
      </c>
      <c r="D12" s="3">
        <v>25</v>
      </c>
      <c r="E12" s="3">
        <v>94</v>
      </c>
    </row>
    <row r="13" spans="1:6" ht="17.399999999999999">
      <c r="A13" s="32" t="s">
        <v>15</v>
      </c>
      <c r="B13" s="32"/>
      <c r="C13" s="32"/>
      <c r="D13" s="32"/>
      <c r="E13" s="32"/>
    </row>
    <row r="14" spans="1:6" ht="22.95" customHeight="1">
      <c r="A14" s="3" t="s">
        <v>14</v>
      </c>
      <c r="B14" s="3">
        <v>0.18</v>
      </c>
      <c r="C14" s="3">
        <v>29</v>
      </c>
      <c r="D14" s="3">
        <v>25</v>
      </c>
      <c r="E14" s="3">
        <v>46</v>
      </c>
    </row>
    <row r="15" spans="1:6" ht="19.95" customHeight="1">
      <c r="A15" s="3" t="s">
        <v>13</v>
      </c>
      <c r="B15" s="3">
        <v>0.2</v>
      </c>
      <c r="C15" s="3">
        <v>14</v>
      </c>
      <c r="D15" s="3">
        <v>15</v>
      </c>
      <c r="E15" s="3">
        <v>38</v>
      </c>
    </row>
    <row r="16" spans="1:6" ht="17.399999999999999">
      <c r="A16" s="32" t="s">
        <v>12</v>
      </c>
      <c r="B16" s="32"/>
      <c r="C16" s="32"/>
      <c r="D16" s="32"/>
      <c r="E16" s="32"/>
    </row>
    <row r="17" spans="1:5" ht="18">
      <c r="A17" s="3" t="s">
        <v>11</v>
      </c>
      <c r="B17" s="3">
        <v>0.26</v>
      </c>
      <c r="C17" s="3">
        <v>12</v>
      </c>
      <c r="D17" s="3">
        <v>0</v>
      </c>
      <c r="E17" s="3">
        <v>64</v>
      </c>
    </row>
    <row r="18" spans="1:5" ht="18">
      <c r="A18" s="3" t="s">
        <v>10</v>
      </c>
      <c r="B18" s="3">
        <v>0.13</v>
      </c>
      <c r="C18" s="3">
        <v>9</v>
      </c>
      <c r="D18" s="3">
        <v>0</v>
      </c>
      <c r="E18" s="3">
        <v>58</v>
      </c>
    </row>
    <row r="19" spans="1:5" ht="21.6" customHeight="1">
      <c r="A19" s="3" t="s">
        <v>9</v>
      </c>
      <c r="B19" s="3">
        <v>0.12</v>
      </c>
      <c r="C19" s="3">
        <v>9</v>
      </c>
      <c r="D19" s="3">
        <v>0</v>
      </c>
      <c r="E19" s="3">
        <v>54</v>
      </c>
    </row>
    <row r="20" spans="1:5" ht="17.399999999999999">
      <c r="A20" s="32" t="s">
        <v>8</v>
      </c>
      <c r="B20" s="32"/>
      <c r="C20" s="32"/>
      <c r="D20" s="32"/>
      <c r="E20" s="32"/>
    </row>
    <row r="21" spans="1:5" ht="18">
      <c r="A21" s="3" t="s">
        <v>7</v>
      </c>
      <c r="B21" s="3">
        <v>0.11</v>
      </c>
      <c r="C21" s="3">
        <v>7</v>
      </c>
      <c r="D21" s="3">
        <v>0</v>
      </c>
      <c r="E21" s="3">
        <v>40</v>
      </c>
    </row>
    <row r="22" spans="1:5" ht="18">
      <c r="A22" s="2"/>
      <c r="B22" s="2"/>
      <c r="C22" s="2"/>
      <c r="D22" s="2"/>
      <c r="E22" s="2"/>
    </row>
    <row r="23" spans="1:5" ht="20.399999999999999">
      <c r="A23" s="33" t="s">
        <v>6</v>
      </c>
      <c r="B23" s="33"/>
      <c r="C23" s="33"/>
      <c r="D23" s="33"/>
      <c r="E23" s="33"/>
    </row>
    <row r="24" spans="1:5" ht="18">
      <c r="A24" s="34" t="s">
        <v>5</v>
      </c>
      <c r="B24" s="34" t="s">
        <v>4</v>
      </c>
      <c r="C24" s="34" t="s">
        <v>3</v>
      </c>
      <c r="D24" s="34"/>
      <c r="E24" s="34"/>
    </row>
    <row r="25" spans="1:5" ht="36">
      <c r="A25" s="34"/>
      <c r="B25" s="34"/>
      <c r="C25" s="4" t="s">
        <v>2</v>
      </c>
      <c r="D25" s="4" t="s">
        <v>1</v>
      </c>
      <c r="E25" s="4" t="s">
        <v>0</v>
      </c>
    </row>
    <row r="26" spans="1:5" ht="18">
      <c r="A26" s="3">
        <v>600</v>
      </c>
      <c r="B26" s="3">
        <v>20</v>
      </c>
      <c r="C26" s="3">
        <v>15</v>
      </c>
      <c r="D26" s="3">
        <v>1700</v>
      </c>
      <c r="E26" s="3">
        <v>680</v>
      </c>
    </row>
    <row r="27" spans="1:5" ht="18">
      <c r="A27" s="2"/>
      <c r="B27" s="2"/>
      <c r="C27" s="2"/>
      <c r="D27" s="2"/>
      <c r="E27" s="2"/>
    </row>
    <row r="28" spans="1:5" ht="18">
      <c r="A28" s="2"/>
      <c r="B28" s="2"/>
      <c r="C28" s="2"/>
      <c r="D28" s="2"/>
      <c r="E28" s="2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</sheetData>
  <mergeCells count="13">
    <mergeCell ref="A9:E9"/>
    <mergeCell ref="A1:E1"/>
    <mergeCell ref="A2:A3"/>
    <mergeCell ref="B2:D2"/>
    <mergeCell ref="E2:E3"/>
    <mergeCell ref="A4:E4"/>
    <mergeCell ref="A13:E13"/>
    <mergeCell ref="A16:E16"/>
    <mergeCell ref="A20:E20"/>
    <mergeCell ref="A23:E23"/>
    <mergeCell ref="A24:A25"/>
    <mergeCell ref="B24:B25"/>
    <mergeCell ref="C24:E2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6"/>
  <sheetViews>
    <sheetView topLeftCell="A10" zoomScale="83" zoomScaleNormal="83" workbookViewId="0">
      <selection activeCell="Q19" sqref="Q19"/>
    </sheetView>
  </sheetViews>
  <sheetFormatPr defaultRowHeight="14.4"/>
  <cols>
    <col min="1" max="1" width="33.5546875" customWidth="1"/>
    <col min="2" max="2" width="7.33203125" customWidth="1"/>
    <col min="3" max="4" width="6.44140625" customWidth="1"/>
    <col min="5" max="5" width="5.88671875" customWidth="1"/>
    <col min="6" max="6" width="6.44140625" customWidth="1"/>
    <col min="7" max="7" width="7.5546875" customWidth="1"/>
    <col min="8" max="8" width="5.88671875" customWidth="1"/>
    <col min="9" max="9" width="5.5546875" customWidth="1"/>
    <col min="10" max="10" width="7.5546875" customWidth="1"/>
    <col min="11" max="11" width="6.33203125" customWidth="1"/>
    <col min="12" max="12" width="5.44140625" customWidth="1"/>
    <col min="13" max="13" width="6.44140625" customWidth="1"/>
    <col min="14" max="14" width="5.44140625" customWidth="1"/>
    <col min="15" max="15" width="10.44140625" customWidth="1"/>
    <col min="16" max="16" width="11.5546875" customWidth="1"/>
  </cols>
  <sheetData>
    <row r="1" spans="1:16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2.5" customHeight="1">
      <c r="A2" s="19"/>
      <c r="B2" s="18" t="s">
        <v>61</v>
      </c>
      <c r="C2" s="18" t="s">
        <v>60</v>
      </c>
      <c r="D2" s="18" t="s">
        <v>59</v>
      </c>
      <c r="E2" s="18" t="s">
        <v>58</v>
      </c>
      <c r="F2" s="18" t="s">
        <v>57</v>
      </c>
      <c r="G2" s="18" t="s">
        <v>56</v>
      </c>
      <c r="H2" s="18" t="s">
        <v>55</v>
      </c>
      <c r="I2" s="18" t="s">
        <v>54</v>
      </c>
      <c r="J2" s="18" t="s">
        <v>53</v>
      </c>
      <c r="K2" s="18" t="s">
        <v>52</v>
      </c>
      <c r="L2" s="18" t="s">
        <v>51</v>
      </c>
      <c r="M2" s="18" t="s">
        <v>50</v>
      </c>
      <c r="N2" s="18" t="s">
        <v>49</v>
      </c>
      <c r="O2" s="18" t="s">
        <v>48</v>
      </c>
      <c r="P2" s="18" t="s">
        <v>47</v>
      </c>
    </row>
    <row r="3" spans="1:16" ht="17.25" customHeight="1">
      <c r="A3" s="10" t="s">
        <v>46</v>
      </c>
      <c r="B3" s="12">
        <v>1.17</v>
      </c>
      <c r="C3" s="12">
        <v>0.71</v>
      </c>
      <c r="D3" s="12">
        <v>0.9</v>
      </c>
      <c r="E3" s="12">
        <v>0.93</v>
      </c>
      <c r="F3" s="12">
        <v>0.46</v>
      </c>
      <c r="G3" s="12">
        <v>0.49</v>
      </c>
      <c r="H3" s="12">
        <v>0.47</v>
      </c>
      <c r="I3" s="12">
        <v>0.18</v>
      </c>
      <c r="J3" s="12">
        <v>0.2</v>
      </c>
      <c r="K3" s="12">
        <v>0.26</v>
      </c>
      <c r="L3" s="12">
        <v>0.13</v>
      </c>
      <c r="M3" s="12">
        <v>0.12</v>
      </c>
      <c r="N3" s="12">
        <v>0.11</v>
      </c>
      <c r="O3" s="12">
        <f>B3*B20+C3*C20+D3*D20+E3*E20+F3*F20+G3*G20+H3*H20+I3*I20+J3*J20+K3*K20+L3*L20+M3*M20+N3*N20</f>
        <v>14.999999999999995</v>
      </c>
      <c r="P3" s="15">
        <v>15</v>
      </c>
    </row>
    <row r="4" spans="1:16" ht="16.5" customHeight="1">
      <c r="A4" s="10" t="s">
        <v>45</v>
      </c>
      <c r="B4" s="12">
        <v>196</v>
      </c>
      <c r="C4" s="12">
        <v>114</v>
      </c>
      <c r="D4" s="12">
        <v>160</v>
      </c>
      <c r="E4" s="12">
        <v>373</v>
      </c>
      <c r="F4" s="12">
        <v>41</v>
      </c>
      <c r="G4" s="12">
        <v>116</v>
      </c>
      <c r="H4" s="12">
        <v>68</v>
      </c>
      <c r="I4" s="12">
        <v>29</v>
      </c>
      <c r="J4" s="12">
        <v>14</v>
      </c>
      <c r="K4" s="12">
        <v>12</v>
      </c>
      <c r="L4" s="12">
        <v>9</v>
      </c>
      <c r="M4" s="12">
        <v>9</v>
      </c>
      <c r="N4" s="12">
        <v>7</v>
      </c>
      <c r="O4" s="12">
        <f>B4*B20+C4*C20+D4*D20+E4*E20+F4*F20+G4*G20+H4*H20+I4*I20+J4*J20+K4*K20+L4*L20+M4*M20+N4*N20</f>
        <v>2016.0877954150815</v>
      </c>
      <c r="P4" s="15">
        <v>1700</v>
      </c>
    </row>
    <row r="5" spans="1:16" ht="12.75" customHeight="1">
      <c r="A5" s="17" t="s">
        <v>44</v>
      </c>
      <c r="B5" s="16">
        <v>0</v>
      </c>
      <c r="C5" s="16">
        <v>4</v>
      </c>
      <c r="D5" s="16">
        <v>2</v>
      </c>
      <c r="E5" s="16">
        <v>0</v>
      </c>
      <c r="F5" s="16">
        <v>15</v>
      </c>
      <c r="G5" s="16">
        <v>45</v>
      </c>
      <c r="H5" s="16">
        <v>25</v>
      </c>
      <c r="I5" s="16">
        <v>25</v>
      </c>
      <c r="J5" s="16">
        <v>15</v>
      </c>
      <c r="K5" s="16">
        <v>0</v>
      </c>
      <c r="L5" s="16">
        <v>0</v>
      </c>
      <c r="M5" s="16">
        <v>0</v>
      </c>
      <c r="N5" s="16">
        <v>0</v>
      </c>
      <c r="O5" s="12">
        <f>B5*B20+C5*C20+D5*D20+E5*E20+F5*F20+G5*G20+H5*H20+I5*I20+J5*J20+K5*K20+L5*L20+M5*M20+N5*N20</f>
        <v>679.99999999999977</v>
      </c>
      <c r="P5" s="15">
        <v>680</v>
      </c>
    </row>
    <row r="6" spans="1:16" ht="30" customHeight="1">
      <c r="A6" s="10" t="s">
        <v>43</v>
      </c>
      <c r="B6" s="14">
        <v>0.99450000000000005</v>
      </c>
      <c r="C6" s="13">
        <v>0.60350000000000004</v>
      </c>
      <c r="D6" s="13">
        <v>0.76500000000000001</v>
      </c>
      <c r="E6" s="13">
        <v>0.79049999999999998</v>
      </c>
      <c r="F6" s="13">
        <v>-6.9000000000000006E-2</v>
      </c>
      <c r="G6" s="13">
        <v>-7.3499999999999996E-2</v>
      </c>
      <c r="H6" s="13">
        <v>-7.0499999999999993E-2</v>
      </c>
      <c r="I6" s="13">
        <v>-2.7E-2</v>
      </c>
      <c r="J6" s="13">
        <v>-0.03</v>
      </c>
      <c r="K6" s="13">
        <v>-3.9E-2</v>
      </c>
      <c r="L6" s="13">
        <v>-1.95E-2</v>
      </c>
      <c r="M6" s="13">
        <v>-1.7999999999999999E-2</v>
      </c>
      <c r="N6" s="13">
        <v>-1.6500000000000001E-2</v>
      </c>
      <c r="O6" s="12">
        <f>B6*B20+C6*C20+D6*D20+E6*E20+F6*F20+G6*G20+H6*H20+I6*I20+J6*J20+K6*K20+L6*L20+M6*M20+N6*N20</f>
        <v>2.2500000000000013</v>
      </c>
      <c r="P6" s="8">
        <v>0</v>
      </c>
    </row>
    <row r="7" spans="1:16" ht="31.5" customHeight="1">
      <c r="A7" s="10" t="s">
        <v>42</v>
      </c>
      <c r="B7" s="14">
        <v>0.81899999999999995</v>
      </c>
      <c r="C7" s="13">
        <v>0.497</v>
      </c>
      <c r="D7" s="13">
        <v>0.63</v>
      </c>
      <c r="E7" s="13">
        <v>0.65100000000000002</v>
      </c>
      <c r="F7" s="13">
        <v>-0.13800000000000001</v>
      </c>
      <c r="G7" s="13">
        <v>-0.14699999999999999</v>
      </c>
      <c r="H7" s="13">
        <v>-0.14099999999999999</v>
      </c>
      <c r="I7" s="13">
        <v>-5.3999999999999999E-2</v>
      </c>
      <c r="J7" s="13">
        <v>-0.06</v>
      </c>
      <c r="K7" s="13">
        <v>-7.8E-2</v>
      </c>
      <c r="L7" s="13">
        <v>-3.9E-2</v>
      </c>
      <c r="M7" s="13">
        <v>-3.5999999999999997E-2</v>
      </c>
      <c r="N7" s="13">
        <v>-3.3000000000000002E-2</v>
      </c>
      <c r="O7" s="12">
        <f>B7*B20+C7*C20+D7*D20+E7*E20+F7*F20+G7*G20+H7*H20+I7*I20+J7*J20+K7*K20+L7*L20+M7*M20+N7*N20</f>
        <v>1.5543122344752192E-15</v>
      </c>
      <c r="P7" s="8">
        <v>0</v>
      </c>
    </row>
    <row r="8" spans="1:16" ht="30.6" customHeight="1">
      <c r="A8" s="10" t="s">
        <v>41</v>
      </c>
      <c r="B8" s="14">
        <v>-0.11700000000000001</v>
      </c>
      <c r="C8" s="13">
        <v>-7.0999999999999994E-2</v>
      </c>
      <c r="D8" s="13">
        <v>-0.09</v>
      </c>
      <c r="E8" s="13">
        <v>-9.2999999999999999E-2</v>
      </c>
      <c r="F8" s="13">
        <v>0.41399999999999998</v>
      </c>
      <c r="G8" s="13">
        <v>0.441</v>
      </c>
      <c r="H8" s="13">
        <v>0.42299999999999999</v>
      </c>
      <c r="I8" s="13">
        <v>-1.7999999999999999E-2</v>
      </c>
      <c r="J8" s="13">
        <v>-0.02</v>
      </c>
      <c r="K8" s="13">
        <v>-2.5999999999999999E-2</v>
      </c>
      <c r="L8" s="13">
        <v>-1.2999999999999999E-2</v>
      </c>
      <c r="M8" s="13">
        <v>-1.2E-2</v>
      </c>
      <c r="N8" s="13">
        <v>-1.0999999999999999E-2</v>
      </c>
      <c r="O8" s="12">
        <f>B8*B20+C8*C20+D8*D20+E8*E20+F8*F20+G8*G20+H8*H20+I8*I20+J8*J20+K8*K20+L8*L20+M8*M20+N8*N20</f>
        <v>2.3999999999999977</v>
      </c>
      <c r="P8" s="8">
        <v>0</v>
      </c>
    </row>
    <row r="9" spans="1:16" ht="27" customHeight="1">
      <c r="A9" s="10" t="s">
        <v>40</v>
      </c>
      <c r="B9" s="14">
        <v>-0.29249999999999998</v>
      </c>
      <c r="C9" s="13">
        <v>-0.17749999999999999</v>
      </c>
      <c r="D9" s="13">
        <v>-0.22500000000000001</v>
      </c>
      <c r="E9" s="13">
        <v>-0.68</v>
      </c>
      <c r="F9" s="13">
        <v>0.34499999999999997</v>
      </c>
      <c r="G9" s="13">
        <v>0.36749999999999999</v>
      </c>
      <c r="H9" s="13">
        <v>0.35249999999999998</v>
      </c>
      <c r="I9" s="13">
        <v>-4.4999999999999998E-2</v>
      </c>
      <c r="J9" s="13">
        <v>-0.05</v>
      </c>
      <c r="K9" s="13">
        <v>-6.5000000000000002E-2</v>
      </c>
      <c r="L9" s="13">
        <v>-3.2500000000000001E-2</v>
      </c>
      <c r="M9" s="13">
        <v>-0.03</v>
      </c>
      <c r="N9" s="13">
        <v>-2.75E-2</v>
      </c>
      <c r="O9" s="12">
        <f>B9*B20+C9*C20+D9*D20+E9*E20+F9*F20+G9*G20+H9*H20+I9*I20+J9*J20+K9*K20+L9*L20+M9*M20+N9*N20</f>
        <v>3.4139358007223564E-15</v>
      </c>
      <c r="P9" s="8">
        <v>0</v>
      </c>
    </row>
    <row r="10" spans="1:16" ht="28.95" customHeight="1">
      <c r="A10" s="10" t="s">
        <v>39</v>
      </c>
      <c r="B10" s="14">
        <v>-0.17549999999999999</v>
      </c>
      <c r="C10" s="13">
        <v>-0.1065</v>
      </c>
      <c r="D10" s="13">
        <v>-0.13500000000000001</v>
      </c>
      <c r="E10" s="13">
        <v>-0.13950000000000001</v>
      </c>
      <c r="F10" s="13">
        <v>-6.9000000000000006E-2</v>
      </c>
      <c r="G10" s="13">
        <v>-7.3499999999999996E-2</v>
      </c>
      <c r="H10" s="13">
        <v>-7.0499999999999993E-2</v>
      </c>
      <c r="I10" s="13">
        <v>0.153</v>
      </c>
      <c r="J10" s="13">
        <v>0.17</v>
      </c>
      <c r="K10" s="13">
        <v>-3.9E-2</v>
      </c>
      <c r="L10" s="13">
        <v>-1.95E-2</v>
      </c>
      <c r="M10" s="13">
        <v>-1.7999999999999999E-2</v>
      </c>
      <c r="N10" s="13">
        <v>-1.6500000000000001E-2</v>
      </c>
      <c r="O10" s="12">
        <f>B10*B20+C10*C20+D10*D20+E10*E20+F10*F20+G10*G20+H10*H20+I10*I20+J10*J20+K10*K20+L10*L20+M10*M20+N10*N20</f>
        <v>2.9999999999999996</v>
      </c>
      <c r="P10" s="8">
        <v>0</v>
      </c>
    </row>
    <row r="11" spans="1:16" ht="31.5" customHeight="1">
      <c r="A11" s="10" t="s">
        <v>38</v>
      </c>
      <c r="B11" s="14">
        <v>-0.40949999999999998</v>
      </c>
      <c r="C11" s="13">
        <v>-0.2485</v>
      </c>
      <c r="D11" s="13">
        <v>-0.315</v>
      </c>
      <c r="E11" s="13">
        <v>-0.32550000000000001</v>
      </c>
      <c r="F11" s="13">
        <v>-0.161</v>
      </c>
      <c r="G11" s="13">
        <v>-0.17150000000000001</v>
      </c>
      <c r="H11" s="13">
        <v>-0.16450000000000001</v>
      </c>
      <c r="I11" s="13">
        <v>0.11700000000000001</v>
      </c>
      <c r="J11" s="13">
        <v>0.13</v>
      </c>
      <c r="K11" s="13">
        <v>-9.0999999999999998E-2</v>
      </c>
      <c r="L11" s="13">
        <v>-4.5499999999999999E-2</v>
      </c>
      <c r="M11" s="13">
        <v>-4.2000000000000003E-2</v>
      </c>
      <c r="N11" s="13">
        <v>-3.85E-2</v>
      </c>
      <c r="O11" s="12">
        <f>B11*B20+C11*C20+D11*D20+E11*E20+F11*F20+G11*G20+H11*H20+I11*I20+J11*J20+K11*K20+L11*L20+M11*M20+N11*N20</f>
        <v>0</v>
      </c>
      <c r="P11" s="8">
        <v>0</v>
      </c>
    </row>
    <row r="12" spans="1:16" ht="30" customHeight="1">
      <c r="A12" s="10" t="s">
        <v>37</v>
      </c>
      <c r="B12" s="14">
        <v>-5.8500000000000003E-2</v>
      </c>
      <c r="C12" s="13">
        <v>-3.5499999999999997E-2</v>
      </c>
      <c r="D12" s="13">
        <v>-4.4999999999999998E-2</v>
      </c>
      <c r="E12" s="13">
        <v>-4.65E-2</v>
      </c>
      <c r="F12" s="13">
        <v>-2.3E-2</v>
      </c>
      <c r="G12" s="13">
        <v>-2.4500000000000001E-2</v>
      </c>
      <c r="H12" s="13">
        <v>-2.35E-2</v>
      </c>
      <c r="I12" s="13">
        <v>-8.9999999999999993E-3</v>
      </c>
      <c r="J12" s="13">
        <v>-0.01</v>
      </c>
      <c r="K12" s="13">
        <v>0.247</v>
      </c>
      <c r="L12" s="13">
        <v>0.1235</v>
      </c>
      <c r="M12" s="13">
        <v>0.114</v>
      </c>
      <c r="N12" s="13">
        <v>-5.4999999999999997E-3</v>
      </c>
      <c r="O12" s="12">
        <f>B12*B20+C12*C20+D12*D20+E12*E20+F12*F20+G12*G20+H12*H20+I12*I20+J12*J20+K12*K20+L12*L20+M12*M20+N12*N20</f>
        <v>-7.1123662515049091E-16</v>
      </c>
      <c r="P12" s="8">
        <v>0</v>
      </c>
    </row>
    <row r="13" spans="1:16" ht="28.5" customHeight="1">
      <c r="A13" s="10" t="s">
        <v>36</v>
      </c>
      <c r="B13" s="14">
        <v>-0.23400000000000001</v>
      </c>
      <c r="C13" s="13">
        <v>-0.14199999999999999</v>
      </c>
      <c r="D13" s="13">
        <v>-0.18</v>
      </c>
      <c r="E13" s="13">
        <v>-0.186</v>
      </c>
      <c r="F13" s="13">
        <v>-9.1999999999999998E-2</v>
      </c>
      <c r="G13" s="13">
        <v>-9.8000000000000004E-2</v>
      </c>
      <c r="H13" s="13">
        <v>-9.4E-2</v>
      </c>
      <c r="I13" s="13">
        <v>-3.5999999999999997E-2</v>
      </c>
      <c r="J13" s="13">
        <v>-0.04</v>
      </c>
      <c r="K13" s="13">
        <v>0.20799999999999999</v>
      </c>
      <c r="L13" s="13">
        <v>0.104</v>
      </c>
      <c r="M13" s="13">
        <v>9.6000000000000002E-2</v>
      </c>
      <c r="N13" s="13">
        <v>-2.1999999999999999E-2</v>
      </c>
      <c r="O13" s="12">
        <f>B13*B20+C13*C20+D13*D20+E13*E20+F13*F20+G13*G20+H13*H20+I13*I20+J13*J20+K13*K20+L13*L20+M13*M20+N13*N20</f>
        <v>-2.2500000000000004</v>
      </c>
      <c r="P13" s="8">
        <v>0</v>
      </c>
    </row>
    <row r="14" spans="1:16" ht="18" customHeight="1">
      <c r="A14" s="10" t="s">
        <v>35</v>
      </c>
      <c r="B14" s="14">
        <v>-0.15</v>
      </c>
      <c r="C14" s="13">
        <v>-0.15</v>
      </c>
      <c r="D14" s="13">
        <v>-0.15</v>
      </c>
      <c r="E14" s="13">
        <v>0.85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2">
        <f>B14*B20+C14*C20+D14*D20+E14*E20+F14*F20+G14*G20+H14*H20+I14*I20+J14*J20+K14*K20+L14*L20+M14*M20+N14*N20</f>
        <v>-0.25204125483456352</v>
      </c>
      <c r="P14" s="8">
        <v>0</v>
      </c>
    </row>
    <row r="15" spans="1:16" ht="26.25" customHeight="1">
      <c r="A15" s="10" t="s">
        <v>34</v>
      </c>
      <c r="B15" s="14">
        <v>0</v>
      </c>
      <c r="C15" s="13">
        <v>0</v>
      </c>
      <c r="D15" s="13">
        <v>0</v>
      </c>
      <c r="E15" s="13">
        <v>0</v>
      </c>
      <c r="F15" s="13">
        <v>-0.2</v>
      </c>
      <c r="G15" s="13">
        <v>-0.2</v>
      </c>
      <c r="H15" s="13">
        <v>0.8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2">
        <f>B15*B20+C15*C20+D15*D20+E15*E20+F15*F20+G15*G20+H15*H20+I15*I20+J15*J20+K15*K20+L15*L20+M15*M20+N15*N20</f>
        <v>-1.6241573033707852</v>
      </c>
      <c r="P15" s="8">
        <v>0</v>
      </c>
    </row>
    <row r="16" spans="1:16" ht="28.95" customHeight="1">
      <c r="A16" s="10" t="s">
        <v>33</v>
      </c>
      <c r="B16" s="14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-0.4</v>
      </c>
      <c r="L16" s="13">
        <v>-0.4</v>
      </c>
      <c r="M16" s="13">
        <v>0.6</v>
      </c>
      <c r="N16" s="13">
        <v>0</v>
      </c>
      <c r="O16" s="12">
        <f>B16*B20+C16*C20+D16*D20+E16*E20+F16*F20+G16*G20+H16*H20+I16*I20+J16*J20+K16*K20+L16*L20+M16*M20+N16*N20</f>
        <v>1.5543122344752192E-15</v>
      </c>
      <c r="P16" s="8">
        <v>0</v>
      </c>
    </row>
    <row r="17" spans="1:16" ht="28.2" customHeight="1">
      <c r="A17" s="10" t="s">
        <v>32</v>
      </c>
      <c r="B17" s="14">
        <v>-4.6800000000000001E-2</v>
      </c>
      <c r="C17" s="13">
        <v>-2.8400000000000002E-2</v>
      </c>
      <c r="D17" s="13">
        <v>-3.5999999999999997E-2</v>
      </c>
      <c r="E17" s="13">
        <v>-3.7199999999999997E-2</v>
      </c>
      <c r="F17" s="13">
        <v>-1.84E-2</v>
      </c>
      <c r="G17" s="13">
        <v>-1.9599999999999999E-2</v>
      </c>
      <c r="H17" s="13">
        <v>-1.8800000000000001E-2</v>
      </c>
      <c r="I17" s="13">
        <v>-7.1999999999999998E-3</v>
      </c>
      <c r="J17" s="13">
        <v>-8.0000000000000002E-3</v>
      </c>
      <c r="K17" s="13">
        <v>-1.04E-2</v>
      </c>
      <c r="L17" s="13">
        <v>-5.1999999999999998E-3</v>
      </c>
      <c r="M17" s="13">
        <v>-4.7999999999999996E-3</v>
      </c>
      <c r="N17" s="13">
        <v>0.1056</v>
      </c>
      <c r="O17" s="12">
        <f>B17*B20+C17*C20+D17*D20+E17*E20+F17*F20+G17*G20+H17*H20+I17*I20+J17*J20+K17*K20+L17*L20+M17*M20+N17*N20</f>
        <v>9.9920072216264089E-16</v>
      </c>
      <c r="P17" s="8">
        <v>0</v>
      </c>
    </row>
    <row r="18" spans="1:16" ht="31.5" customHeight="1">
      <c r="A18" s="10" t="s">
        <v>31</v>
      </c>
      <c r="B18" s="14">
        <v>-0.11700000000000001</v>
      </c>
      <c r="C18" s="13">
        <v>-7.0999999999999994E-2</v>
      </c>
      <c r="D18" s="13">
        <v>-0.09</v>
      </c>
      <c r="E18" s="13">
        <v>-9.2999999999999999E-2</v>
      </c>
      <c r="F18" s="13">
        <v>-4.5999999999999999E-2</v>
      </c>
      <c r="G18" s="13">
        <v>-4.9000000000000002E-2</v>
      </c>
      <c r="H18" s="13">
        <v>-4.7E-2</v>
      </c>
      <c r="I18" s="13">
        <v>-1.7999999999999999E-2</v>
      </c>
      <c r="J18" s="13">
        <v>-0.02</v>
      </c>
      <c r="K18" s="13">
        <v>-2.5999999999999999E-2</v>
      </c>
      <c r="L18" s="13">
        <v>-1.2999999999999999E-2</v>
      </c>
      <c r="M18" s="13">
        <v>-1.2E-2</v>
      </c>
      <c r="N18" s="13">
        <v>9.9000000000000005E-2</v>
      </c>
      <c r="O18" s="12">
        <f>B18*B20+C18*C20+D18*D20+E18*E20+F18*F20+G18*G20+H18*H20+I18*I20+J18*J20+K18*K20+L18*L20+M18*M20+N18*N20</f>
        <v>-0.89999999999999869</v>
      </c>
      <c r="P18" s="8">
        <v>0</v>
      </c>
    </row>
    <row r="19" spans="1:16" ht="27" customHeight="1">
      <c r="A19" s="10" t="s">
        <v>30</v>
      </c>
      <c r="B19" s="11">
        <v>220</v>
      </c>
      <c r="C19" s="11">
        <v>260</v>
      </c>
      <c r="D19" s="11">
        <v>300</v>
      </c>
      <c r="E19" s="11">
        <v>240</v>
      </c>
      <c r="F19" s="11">
        <v>68</v>
      </c>
      <c r="G19" s="11">
        <v>80</v>
      </c>
      <c r="H19" s="11">
        <v>94</v>
      </c>
      <c r="I19" s="11">
        <v>46</v>
      </c>
      <c r="J19" s="11">
        <v>38</v>
      </c>
      <c r="K19" s="11">
        <v>64</v>
      </c>
      <c r="L19" s="11">
        <v>58</v>
      </c>
      <c r="M19" s="11">
        <v>54</v>
      </c>
      <c r="N19" s="11">
        <v>40</v>
      </c>
      <c r="O19" s="8"/>
      <c r="P19" s="8"/>
    </row>
    <row r="20" spans="1:16" ht="19.2" customHeight="1">
      <c r="A20" s="10" t="s">
        <v>29</v>
      </c>
      <c r="B20" s="9">
        <v>3.5797163730124733</v>
      </c>
      <c r="C20" s="31">
        <v>0</v>
      </c>
      <c r="D20" s="31">
        <v>0</v>
      </c>
      <c r="E20" s="9">
        <v>0.33519553072624403</v>
      </c>
      <c r="F20" s="9">
        <v>2.6395131086142269</v>
      </c>
      <c r="G20" s="9">
        <v>5.4812734082396988</v>
      </c>
      <c r="H20" s="31">
        <v>0</v>
      </c>
      <c r="I20" s="31">
        <v>0</v>
      </c>
      <c r="J20" s="9">
        <v>26.249999999999993</v>
      </c>
      <c r="K20" s="9">
        <v>2.2058823529411731</v>
      </c>
      <c r="L20" s="31">
        <v>0</v>
      </c>
      <c r="M20" s="9">
        <v>1.470588235294118</v>
      </c>
      <c r="N20" s="9">
        <v>5.454545454545463</v>
      </c>
      <c r="O20" s="8"/>
      <c r="P20" s="7">
        <f>B19*B20+C19*C20+D19*D20+E19*E20+F19*F20+G19*G20+H19*H20+I19*I20+J19*J20+K19*K20+L19*L20+M19*M20+N19*N20</f>
        <v>2922.2433469579219</v>
      </c>
    </row>
    <row r="23" spans="1:16">
      <c r="I23" s="6">
        <f>SUM(B20:N20)</f>
        <v>47.416714463373388</v>
      </c>
    </row>
    <row r="25" spans="1:16">
      <c r="I25" s="5"/>
    </row>
    <row r="26" spans="1:16">
      <c r="F26" s="5"/>
    </row>
  </sheetData>
  <mergeCells count="1">
    <mergeCell ref="A1:P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/>
  </sheetViews>
  <sheetFormatPr defaultRowHeight="14.4"/>
  <cols>
    <col min="1" max="1" width="2.33203125" customWidth="1"/>
    <col min="2" max="2" width="7.21875" customWidth="1"/>
    <col min="3" max="3" width="70.77734375" bestFit="1" customWidth="1"/>
    <col min="4" max="4" width="18.44140625" bestFit="1" customWidth="1"/>
    <col min="5" max="5" width="13.44140625" bestFit="1" customWidth="1"/>
    <col min="6" max="6" width="10.109375" bestFit="1" customWidth="1"/>
    <col min="7" max="7" width="12" bestFit="1" customWidth="1"/>
  </cols>
  <sheetData>
    <row r="1" spans="1:5">
      <c r="A1" s="20" t="s">
        <v>63</v>
      </c>
    </row>
    <row r="2" spans="1:5">
      <c r="A2" s="20" t="s">
        <v>64</v>
      </c>
    </row>
    <row r="3" spans="1:5">
      <c r="A3" s="20" t="s">
        <v>65</v>
      </c>
    </row>
    <row r="6" spans="1:5" ht="15" thickBot="1">
      <c r="A6" t="s">
        <v>66</v>
      </c>
    </row>
    <row r="7" spans="1:5" ht="15" thickBot="1">
      <c r="B7" s="22" t="s">
        <v>67</v>
      </c>
      <c r="C7" s="22" t="s">
        <v>68</v>
      </c>
      <c r="D7" s="22" t="s">
        <v>69</v>
      </c>
      <c r="E7" s="22" t="s">
        <v>70</v>
      </c>
    </row>
    <row r="8" spans="1:5" ht="15" thickBot="1">
      <c r="B8" s="21" t="s">
        <v>77</v>
      </c>
      <c r="C8" s="21" t="s">
        <v>78</v>
      </c>
      <c r="D8" s="24">
        <v>2922.2433469579246</v>
      </c>
      <c r="E8" s="24">
        <v>2922.2433469579219</v>
      </c>
    </row>
    <row r="11" spans="1:5" ht="15" thickBot="1">
      <c r="A11" t="s">
        <v>71</v>
      </c>
    </row>
    <row r="12" spans="1:5" ht="15" thickBot="1">
      <c r="B12" s="22" t="s">
        <v>67</v>
      </c>
      <c r="C12" s="22" t="s">
        <v>68</v>
      </c>
      <c r="D12" s="22" t="s">
        <v>69</v>
      </c>
      <c r="E12" s="22" t="s">
        <v>70</v>
      </c>
    </row>
    <row r="13" spans="1:5">
      <c r="B13" s="23" t="s">
        <v>79</v>
      </c>
      <c r="C13" s="23" t="s">
        <v>80</v>
      </c>
      <c r="D13" s="25">
        <v>3.5797163730124653</v>
      </c>
      <c r="E13" s="25">
        <v>3.5797163730124733</v>
      </c>
    </row>
    <row r="14" spans="1:5">
      <c r="B14" s="23" t="s">
        <v>81</v>
      </c>
      <c r="C14" s="23" t="s">
        <v>82</v>
      </c>
      <c r="D14" s="25">
        <v>0</v>
      </c>
      <c r="E14" s="25">
        <v>0</v>
      </c>
    </row>
    <row r="15" spans="1:5">
      <c r="B15" s="23" t="s">
        <v>83</v>
      </c>
      <c r="C15" s="23" t="s">
        <v>84</v>
      </c>
      <c r="D15" s="25">
        <v>0</v>
      </c>
      <c r="E15" s="25">
        <v>0</v>
      </c>
    </row>
    <row r="16" spans="1:5">
      <c r="B16" s="23" t="s">
        <v>85</v>
      </c>
      <c r="C16" s="23" t="s">
        <v>86</v>
      </c>
      <c r="D16" s="25">
        <v>0.33519553072625863</v>
      </c>
      <c r="E16" s="25">
        <v>0.33519553072624403</v>
      </c>
    </row>
    <row r="17" spans="1:7">
      <c r="B17" s="23" t="s">
        <v>87</v>
      </c>
      <c r="C17" s="23" t="s">
        <v>88</v>
      </c>
      <c r="D17" s="25">
        <v>2.6395131086142385</v>
      </c>
      <c r="E17" s="25">
        <v>2.6395131086142269</v>
      </c>
    </row>
    <row r="18" spans="1:7">
      <c r="B18" s="23" t="s">
        <v>89</v>
      </c>
      <c r="C18" s="23" t="s">
        <v>90</v>
      </c>
      <c r="D18" s="25">
        <v>5.4812734082396952</v>
      </c>
      <c r="E18" s="25">
        <v>5.4812734082396988</v>
      </c>
    </row>
    <row r="19" spans="1:7">
      <c r="B19" s="23" t="s">
        <v>91</v>
      </c>
      <c r="C19" s="23" t="s">
        <v>92</v>
      </c>
      <c r="D19" s="25">
        <v>0</v>
      </c>
      <c r="E19" s="25">
        <v>0</v>
      </c>
    </row>
    <row r="20" spans="1:7">
      <c r="B20" s="23" t="s">
        <v>93</v>
      </c>
      <c r="C20" s="23" t="s">
        <v>94</v>
      </c>
      <c r="D20" s="25">
        <v>0</v>
      </c>
      <c r="E20" s="25">
        <v>0</v>
      </c>
    </row>
    <row r="21" spans="1:7">
      <c r="B21" s="23" t="s">
        <v>95</v>
      </c>
      <c r="C21" s="23" t="s">
        <v>96</v>
      </c>
      <c r="D21" s="25">
        <v>26.25</v>
      </c>
      <c r="E21" s="25">
        <v>26.249999999999993</v>
      </c>
    </row>
    <row r="22" spans="1:7">
      <c r="B22" s="23" t="s">
        <v>97</v>
      </c>
      <c r="C22" s="23" t="s">
        <v>98</v>
      </c>
      <c r="D22" s="25">
        <v>2.2058823529411655</v>
      </c>
      <c r="E22" s="25">
        <v>2.2058823529411731</v>
      </c>
    </row>
    <row r="23" spans="1:7">
      <c r="B23" s="23" t="s">
        <v>99</v>
      </c>
      <c r="C23" s="23" t="s">
        <v>100</v>
      </c>
      <c r="D23" s="25">
        <v>0</v>
      </c>
      <c r="E23" s="25">
        <v>0</v>
      </c>
    </row>
    <row r="24" spans="1:7">
      <c r="B24" s="23" t="s">
        <v>101</v>
      </c>
      <c r="C24" s="23" t="s">
        <v>102</v>
      </c>
      <c r="D24" s="25">
        <v>1.4705882352941242</v>
      </c>
      <c r="E24" s="25">
        <v>1.470588235294118</v>
      </c>
    </row>
    <row r="25" spans="1:7" ht="15" thickBot="1">
      <c r="B25" s="21" t="s">
        <v>103</v>
      </c>
      <c r="C25" s="21" t="s">
        <v>104</v>
      </c>
      <c r="D25" s="26">
        <v>5.4545454545454577</v>
      </c>
      <c r="E25" s="26">
        <v>5.454545454545463</v>
      </c>
    </row>
    <row r="28" spans="1:7" ht="15" thickBot="1">
      <c r="A28" t="s">
        <v>72</v>
      </c>
    </row>
    <row r="29" spans="1:7" ht="15" thickBot="1">
      <c r="B29" s="22" t="s">
        <v>67</v>
      </c>
      <c r="C29" s="22" t="s">
        <v>68</v>
      </c>
      <c r="D29" s="22" t="s">
        <v>73</v>
      </c>
      <c r="E29" s="22" t="s">
        <v>74</v>
      </c>
      <c r="F29" s="22" t="s">
        <v>75</v>
      </c>
      <c r="G29" s="22" t="s">
        <v>76</v>
      </c>
    </row>
    <row r="30" spans="1:7">
      <c r="B30" s="23" t="s">
        <v>105</v>
      </c>
      <c r="C30" s="23" t="s">
        <v>106</v>
      </c>
      <c r="D30" s="27">
        <v>14.999999999999995</v>
      </c>
      <c r="E30" s="23" t="s">
        <v>107</v>
      </c>
      <c r="F30" s="23" t="s">
        <v>108</v>
      </c>
      <c r="G30" s="27">
        <v>0</v>
      </c>
    </row>
    <row r="31" spans="1:7">
      <c r="B31" s="23" t="s">
        <v>109</v>
      </c>
      <c r="C31" s="23" t="s">
        <v>110</v>
      </c>
      <c r="D31" s="27">
        <v>2016.0877954150815</v>
      </c>
      <c r="E31" s="23" t="s">
        <v>111</v>
      </c>
      <c r="F31" s="23" t="s">
        <v>112</v>
      </c>
      <c r="G31" s="27">
        <v>316.08779541508147</v>
      </c>
    </row>
    <row r="32" spans="1:7">
      <c r="B32" s="23" t="s">
        <v>113</v>
      </c>
      <c r="C32" s="23" t="s">
        <v>114</v>
      </c>
      <c r="D32" s="27">
        <v>679.99999999999977</v>
      </c>
      <c r="E32" s="23" t="s">
        <v>115</v>
      </c>
      <c r="F32" s="23" t="s">
        <v>108</v>
      </c>
      <c r="G32" s="27">
        <v>0</v>
      </c>
    </row>
    <row r="33" spans="2:7">
      <c r="B33" s="23" t="s">
        <v>116</v>
      </c>
      <c r="C33" s="23" t="s">
        <v>117</v>
      </c>
      <c r="D33" s="27">
        <v>2.2500000000000013</v>
      </c>
      <c r="E33" s="23" t="s">
        <v>118</v>
      </c>
      <c r="F33" s="23" t="s">
        <v>112</v>
      </c>
      <c r="G33" s="27">
        <v>2.2500000000000013</v>
      </c>
    </row>
    <row r="34" spans="2:7">
      <c r="B34" s="23" t="s">
        <v>119</v>
      </c>
      <c r="C34" s="23" t="s">
        <v>120</v>
      </c>
      <c r="D34" s="27">
        <v>1.5543122344752192E-15</v>
      </c>
      <c r="E34" s="23" t="s">
        <v>121</v>
      </c>
      <c r="F34" s="23" t="s">
        <v>108</v>
      </c>
      <c r="G34" s="23">
        <v>0</v>
      </c>
    </row>
    <row r="35" spans="2:7">
      <c r="B35" s="23" t="s">
        <v>122</v>
      </c>
      <c r="C35" s="23" t="s">
        <v>123</v>
      </c>
      <c r="D35" s="27">
        <v>2.3999999999999977</v>
      </c>
      <c r="E35" s="23" t="s">
        <v>124</v>
      </c>
      <c r="F35" s="23" t="s">
        <v>112</v>
      </c>
      <c r="G35" s="27">
        <v>2.3999999999999977</v>
      </c>
    </row>
    <row r="36" spans="2:7">
      <c r="B36" s="23" t="s">
        <v>125</v>
      </c>
      <c r="C36" s="23" t="s">
        <v>126</v>
      </c>
      <c r="D36" s="27">
        <v>3.4139358007223564E-15</v>
      </c>
      <c r="E36" s="23" t="s">
        <v>127</v>
      </c>
      <c r="F36" s="23" t="s">
        <v>108</v>
      </c>
      <c r="G36" s="23">
        <v>0</v>
      </c>
    </row>
    <row r="37" spans="2:7">
      <c r="B37" s="23" t="s">
        <v>128</v>
      </c>
      <c r="C37" s="23" t="s">
        <v>129</v>
      </c>
      <c r="D37" s="27">
        <v>2.9999999999999996</v>
      </c>
      <c r="E37" s="23" t="s">
        <v>130</v>
      </c>
      <c r="F37" s="23" t="s">
        <v>112</v>
      </c>
      <c r="G37" s="27">
        <v>2.9999999999999996</v>
      </c>
    </row>
    <row r="38" spans="2:7">
      <c r="B38" s="23" t="s">
        <v>131</v>
      </c>
      <c r="C38" s="23" t="s">
        <v>132</v>
      </c>
      <c r="D38" s="27">
        <v>0</v>
      </c>
      <c r="E38" s="23" t="s">
        <v>133</v>
      </c>
      <c r="F38" s="23" t="s">
        <v>108</v>
      </c>
      <c r="G38" s="23">
        <v>0</v>
      </c>
    </row>
    <row r="39" spans="2:7">
      <c r="B39" s="23" t="s">
        <v>134</v>
      </c>
      <c r="C39" s="23" t="s">
        <v>135</v>
      </c>
      <c r="D39" s="27">
        <v>-7.1123662515049091E-16</v>
      </c>
      <c r="E39" s="23" t="s">
        <v>136</v>
      </c>
      <c r="F39" s="23" t="s">
        <v>108</v>
      </c>
      <c r="G39" s="27">
        <v>0</v>
      </c>
    </row>
    <row r="40" spans="2:7">
      <c r="B40" s="23" t="s">
        <v>137</v>
      </c>
      <c r="C40" s="23" t="s">
        <v>138</v>
      </c>
      <c r="D40" s="27">
        <v>-2.2500000000000004</v>
      </c>
      <c r="E40" s="23" t="s">
        <v>139</v>
      </c>
      <c r="F40" s="23" t="s">
        <v>112</v>
      </c>
      <c r="G40" s="23">
        <v>2.2500000000000004</v>
      </c>
    </row>
    <row r="41" spans="2:7">
      <c r="B41" s="23" t="s">
        <v>140</v>
      </c>
      <c r="C41" s="23" t="s">
        <v>141</v>
      </c>
      <c r="D41" s="27">
        <v>-0.25204125483456352</v>
      </c>
      <c r="E41" s="23" t="s">
        <v>142</v>
      </c>
      <c r="F41" s="23" t="s">
        <v>112</v>
      </c>
      <c r="G41" s="23">
        <v>0.25204125483456352</v>
      </c>
    </row>
    <row r="42" spans="2:7">
      <c r="B42" s="23" t="s">
        <v>143</v>
      </c>
      <c r="C42" s="23" t="s">
        <v>144</v>
      </c>
      <c r="D42" s="27">
        <v>-1.6241573033707852</v>
      </c>
      <c r="E42" s="23" t="s">
        <v>145</v>
      </c>
      <c r="F42" s="23" t="s">
        <v>112</v>
      </c>
      <c r="G42" s="23">
        <v>1.6241573033707852</v>
      </c>
    </row>
    <row r="43" spans="2:7">
      <c r="B43" s="23" t="s">
        <v>146</v>
      </c>
      <c r="C43" s="23" t="s">
        <v>147</v>
      </c>
      <c r="D43" s="27">
        <v>1.5543122344752192E-15</v>
      </c>
      <c r="E43" s="23" t="s">
        <v>148</v>
      </c>
      <c r="F43" s="23" t="s">
        <v>108</v>
      </c>
      <c r="G43" s="27">
        <v>0</v>
      </c>
    </row>
    <row r="44" spans="2:7">
      <c r="B44" s="23" t="s">
        <v>149</v>
      </c>
      <c r="C44" s="23" t="s">
        <v>150</v>
      </c>
      <c r="D44" s="27">
        <v>9.9920072216264089E-16</v>
      </c>
      <c r="E44" s="23" t="s">
        <v>151</v>
      </c>
      <c r="F44" s="23" t="s">
        <v>108</v>
      </c>
      <c r="G44" s="27">
        <v>0</v>
      </c>
    </row>
    <row r="45" spans="2:7" ht="15" thickBot="1">
      <c r="B45" s="21" t="s">
        <v>152</v>
      </c>
      <c r="C45" s="21" t="s">
        <v>153</v>
      </c>
      <c r="D45" s="28">
        <v>-0.89999999999999869</v>
      </c>
      <c r="E45" s="21" t="s">
        <v>154</v>
      </c>
      <c r="F45" s="21" t="s">
        <v>112</v>
      </c>
      <c r="G45" s="21">
        <v>0.89999999999999869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1"/>
  <sheetViews>
    <sheetView showGridLines="0" workbookViewId="0">
      <selection sqref="A1:A3"/>
    </sheetView>
  </sheetViews>
  <sheetFormatPr defaultRowHeight="14.4"/>
  <cols>
    <col min="1" max="1" width="2.33203125" customWidth="1"/>
    <col min="2" max="2" width="7.21875" customWidth="1"/>
    <col min="3" max="3" width="70.77734375" bestFit="1" customWidth="1"/>
    <col min="4" max="5" width="12.6640625" bestFit="1" customWidth="1"/>
    <col min="6" max="6" width="13.109375" bestFit="1" customWidth="1"/>
    <col min="7" max="7" width="12" bestFit="1" customWidth="1"/>
    <col min="8" max="8" width="12.44140625" bestFit="1" customWidth="1"/>
  </cols>
  <sheetData>
    <row r="1" spans="1:8">
      <c r="A1" s="20" t="s">
        <v>155</v>
      </c>
    </row>
    <row r="2" spans="1:8">
      <c r="A2" s="20" t="s">
        <v>64</v>
      </c>
    </row>
    <row r="3" spans="1:8">
      <c r="A3" s="20" t="s">
        <v>156</v>
      </c>
    </row>
    <row r="6" spans="1:8" ht="15" thickBot="1">
      <c r="A6" t="s">
        <v>71</v>
      </c>
    </row>
    <row r="7" spans="1:8">
      <c r="B7" s="29"/>
      <c r="C7" s="29"/>
      <c r="D7" s="29" t="s">
        <v>157</v>
      </c>
      <c r="E7" s="29" t="s">
        <v>159</v>
      </c>
      <c r="F7" s="29" t="s">
        <v>161</v>
      </c>
      <c r="G7" s="29" t="s">
        <v>163</v>
      </c>
      <c r="H7" s="29" t="s">
        <v>163</v>
      </c>
    </row>
    <row r="8" spans="1:8" ht="15" thickBot="1">
      <c r="B8" s="30" t="s">
        <v>67</v>
      </c>
      <c r="C8" s="30" t="s">
        <v>68</v>
      </c>
      <c r="D8" s="30" t="s">
        <v>158</v>
      </c>
      <c r="E8" s="30" t="s">
        <v>160</v>
      </c>
      <c r="F8" s="30" t="s">
        <v>162</v>
      </c>
      <c r="G8" s="30" t="s">
        <v>164</v>
      </c>
      <c r="H8" s="30" t="s">
        <v>165</v>
      </c>
    </row>
    <row r="9" spans="1:8">
      <c r="B9" s="23" t="s">
        <v>79</v>
      </c>
      <c r="C9" s="23" t="s">
        <v>80</v>
      </c>
      <c r="D9" s="25">
        <v>3.5797163730124733</v>
      </c>
      <c r="E9" s="25">
        <v>0</v>
      </c>
      <c r="F9" s="23">
        <v>219.99999999903108</v>
      </c>
      <c r="G9" s="23">
        <v>36.804013128162111</v>
      </c>
      <c r="H9" s="23">
        <v>5.2098053473128978</v>
      </c>
    </row>
    <row r="10" spans="1:8">
      <c r="B10" s="23" t="s">
        <v>81</v>
      </c>
      <c r="C10" s="23" t="s">
        <v>82</v>
      </c>
      <c r="D10" s="25">
        <v>0</v>
      </c>
      <c r="E10" s="25">
        <v>125.45302985258915</v>
      </c>
      <c r="F10" s="23">
        <v>259.9999999802094</v>
      </c>
      <c r="G10" s="23">
        <v>1E+30</v>
      </c>
      <c r="H10" s="23">
        <v>125.45302985258915</v>
      </c>
    </row>
    <row r="11" spans="1:8">
      <c r="B11" s="23" t="s">
        <v>83</v>
      </c>
      <c r="C11" s="23" t="s">
        <v>84</v>
      </c>
      <c r="D11" s="25">
        <v>0</v>
      </c>
      <c r="E11" s="25">
        <v>130.24788244888285</v>
      </c>
      <c r="F11" s="23">
        <v>299.99999997016857</v>
      </c>
      <c r="G11" s="23">
        <v>1E+30</v>
      </c>
      <c r="H11" s="23">
        <v>130.24788244888285</v>
      </c>
    </row>
    <row r="12" spans="1:8">
      <c r="B12" s="23" t="s">
        <v>85</v>
      </c>
      <c r="C12" s="23" t="s">
        <v>86</v>
      </c>
      <c r="D12" s="25">
        <v>0.33519553072624403</v>
      </c>
      <c r="E12" s="25">
        <v>0</v>
      </c>
      <c r="F12" s="23">
        <v>239.99999999485408</v>
      </c>
      <c r="G12" s="23">
        <v>4.1411273272880109</v>
      </c>
      <c r="H12" s="23">
        <v>43.331220584089131</v>
      </c>
    </row>
    <row r="13" spans="1:8">
      <c r="B13" s="23" t="s">
        <v>87</v>
      </c>
      <c r="C13" s="23" t="s">
        <v>88</v>
      </c>
      <c r="D13" s="25">
        <v>2.6395131086142269</v>
      </c>
      <c r="E13" s="25">
        <v>0</v>
      </c>
      <c r="F13" s="23">
        <v>67.999999999303924</v>
      </c>
      <c r="G13" s="23">
        <v>2.7453283585109021</v>
      </c>
      <c r="H13" s="23">
        <v>20.853593570685916</v>
      </c>
    </row>
    <row r="14" spans="1:8">
      <c r="B14" s="23" t="s">
        <v>89</v>
      </c>
      <c r="C14" s="23" t="s">
        <v>90</v>
      </c>
      <c r="D14" s="25">
        <v>5.4812734082396988</v>
      </c>
      <c r="E14" s="25">
        <v>0</v>
      </c>
      <c r="F14" s="23">
        <v>79.999999999947818</v>
      </c>
      <c r="G14" s="23">
        <v>22.213610545776554</v>
      </c>
      <c r="H14" s="23">
        <v>7.5652173918667875</v>
      </c>
    </row>
    <row r="15" spans="1:8">
      <c r="B15" s="23" t="s">
        <v>91</v>
      </c>
      <c r="C15" s="23" t="s">
        <v>92</v>
      </c>
      <c r="D15" s="25">
        <v>0</v>
      </c>
      <c r="E15" s="25">
        <v>21.999999987937137</v>
      </c>
      <c r="F15" s="23">
        <v>93.999999990046476</v>
      </c>
      <c r="G15" s="23">
        <v>1E+30</v>
      </c>
      <c r="H15" s="23">
        <v>21.999999987937137</v>
      </c>
    </row>
    <row r="16" spans="1:8">
      <c r="B16" s="23" t="s">
        <v>93</v>
      </c>
      <c r="C16" s="23" t="s">
        <v>94</v>
      </c>
      <c r="D16" s="25">
        <v>0</v>
      </c>
      <c r="E16" s="25">
        <v>8.8022471716036126</v>
      </c>
      <c r="F16" s="23">
        <v>45.999999974810628</v>
      </c>
      <c r="G16" s="23">
        <v>1E+30</v>
      </c>
      <c r="H16" s="23">
        <v>8.8022471716036126</v>
      </c>
    </row>
    <row r="17" spans="1:8">
      <c r="B17" s="23" t="s">
        <v>95</v>
      </c>
      <c r="C17" s="23" t="s">
        <v>96</v>
      </c>
      <c r="D17" s="25">
        <v>26.249999999999993</v>
      </c>
      <c r="E17" s="25">
        <v>0</v>
      </c>
      <c r="F17" s="23">
        <v>37.999999999945949</v>
      </c>
      <c r="G17" s="23">
        <v>9.7802746357021242</v>
      </c>
      <c r="H17" s="23">
        <v>104.57085409352719</v>
      </c>
    </row>
    <row r="18" spans="1:8">
      <c r="B18" s="23" t="s">
        <v>97</v>
      </c>
      <c r="C18" s="23" t="s">
        <v>98</v>
      </c>
      <c r="D18" s="25">
        <v>2.2058823529411731</v>
      </c>
      <c r="E18" s="25">
        <v>0</v>
      </c>
      <c r="F18" s="23">
        <v>63.999999999942105</v>
      </c>
      <c r="G18" s="23">
        <v>52.190476195607232</v>
      </c>
      <c r="H18" s="23">
        <v>3.1463313771594934</v>
      </c>
    </row>
    <row r="19" spans="1:8">
      <c r="B19" s="23" t="s">
        <v>99</v>
      </c>
      <c r="C19" s="23" t="s">
        <v>100</v>
      </c>
      <c r="D19" s="25">
        <v>0</v>
      </c>
      <c r="E19" s="25">
        <v>32.23529412007872</v>
      </c>
      <c r="F19" s="23">
        <v>57.999999989988275</v>
      </c>
      <c r="G19" s="23">
        <v>1E+30</v>
      </c>
      <c r="H19" s="23">
        <v>32.23529412007872</v>
      </c>
    </row>
    <row r="20" spans="1:8">
      <c r="B20" s="23" t="s">
        <v>101</v>
      </c>
      <c r="C20" s="23" t="s">
        <v>102</v>
      </c>
      <c r="D20" s="25">
        <v>1.470588235294118</v>
      </c>
      <c r="E20" s="25">
        <v>0</v>
      </c>
      <c r="F20" s="23">
        <v>53.999999999177575</v>
      </c>
      <c r="G20" s="23">
        <v>500946902090.52423</v>
      </c>
      <c r="H20" s="23">
        <v>4.7194970657451067</v>
      </c>
    </row>
    <row r="21" spans="1:8" ht="15" thickBot="1">
      <c r="B21" s="21" t="s">
        <v>103</v>
      </c>
      <c r="C21" s="21" t="s">
        <v>104</v>
      </c>
      <c r="D21" s="26">
        <v>5.454545454545463</v>
      </c>
      <c r="E21" s="26">
        <v>0</v>
      </c>
      <c r="F21" s="21">
        <v>39.999999999963592</v>
      </c>
      <c r="G21" s="21">
        <v>69591898733.560791</v>
      </c>
      <c r="H21" s="21">
        <v>8.6649895630797094</v>
      </c>
    </row>
    <row r="23" spans="1:8" ht="15" thickBot="1">
      <c r="A23" t="s">
        <v>72</v>
      </c>
    </row>
    <row r="24" spans="1:8">
      <c r="B24" s="29"/>
      <c r="C24" s="29"/>
      <c r="D24" s="29" t="s">
        <v>157</v>
      </c>
      <c r="E24" s="29" t="s">
        <v>166</v>
      </c>
      <c r="F24" s="29" t="s">
        <v>168</v>
      </c>
      <c r="G24" s="29" t="s">
        <v>163</v>
      </c>
      <c r="H24" s="29" t="s">
        <v>163</v>
      </c>
    </row>
    <row r="25" spans="1:8" ht="15" thickBot="1">
      <c r="B25" s="30" t="s">
        <v>67</v>
      </c>
      <c r="C25" s="30" t="s">
        <v>68</v>
      </c>
      <c r="D25" s="30" t="s">
        <v>158</v>
      </c>
      <c r="E25" s="30" t="s">
        <v>167</v>
      </c>
      <c r="F25" s="30" t="s">
        <v>169</v>
      </c>
      <c r="G25" s="30" t="s">
        <v>164</v>
      </c>
      <c r="H25" s="30" t="s">
        <v>165</v>
      </c>
    </row>
    <row r="26" spans="1:8">
      <c r="B26" s="23" t="s">
        <v>105</v>
      </c>
      <c r="C26" s="23" t="s">
        <v>106</v>
      </c>
      <c r="D26" s="27">
        <v>14.999999999999995</v>
      </c>
      <c r="E26" s="27">
        <v>182.9989946644537</v>
      </c>
      <c r="F26" s="23">
        <v>15</v>
      </c>
      <c r="G26" s="23">
        <v>4.5805946791544487</v>
      </c>
      <c r="H26" s="23">
        <v>1.4346055979547521</v>
      </c>
    </row>
    <row r="27" spans="1:8">
      <c r="B27" s="23" t="s">
        <v>109</v>
      </c>
      <c r="C27" s="23" t="s">
        <v>110</v>
      </c>
      <c r="D27" s="27">
        <v>2016.0877954150815</v>
      </c>
      <c r="E27" s="27">
        <v>0</v>
      </c>
      <c r="F27" s="23">
        <v>1700</v>
      </c>
      <c r="G27" s="23">
        <v>316.08779541508176</v>
      </c>
      <c r="H27" s="23">
        <v>1E+30</v>
      </c>
    </row>
    <row r="28" spans="1:8">
      <c r="B28" s="23" t="s">
        <v>113</v>
      </c>
      <c r="C28" s="23" t="s">
        <v>114</v>
      </c>
      <c r="D28" s="27">
        <v>679.99999999999977</v>
      </c>
      <c r="E28" s="27">
        <v>0.26067415732458976</v>
      </c>
      <c r="F28" s="23">
        <v>680</v>
      </c>
      <c r="G28" s="23">
        <v>71.913265305581177</v>
      </c>
      <c r="H28" s="23">
        <v>126.83414694345741</v>
      </c>
    </row>
    <row r="29" spans="1:8">
      <c r="B29" s="23" t="s">
        <v>116</v>
      </c>
      <c r="C29" s="23" t="s">
        <v>117</v>
      </c>
      <c r="D29" s="27">
        <v>2.2500000000000013</v>
      </c>
      <c r="E29" s="27">
        <v>0</v>
      </c>
      <c r="F29" s="23">
        <v>0</v>
      </c>
      <c r="G29" s="23">
        <v>2.2499999999999996</v>
      </c>
      <c r="H29" s="23">
        <v>1E+30</v>
      </c>
    </row>
    <row r="30" spans="1:8">
      <c r="B30" s="23" t="s">
        <v>119</v>
      </c>
      <c r="C30" s="23" t="s">
        <v>120</v>
      </c>
      <c r="D30" s="27">
        <v>1.5543122344752192E-15</v>
      </c>
      <c r="E30" s="27">
        <v>-96.829543205803049</v>
      </c>
      <c r="F30" s="23">
        <v>0</v>
      </c>
      <c r="G30" s="23">
        <v>0.14999999999823657</v>
      </c>
      <c r="H30" s="23">
        <v>0.10986575085743841</v>
      </c>
    </row>
    <row r="31" spans="1:8">
      <c r="B31" s="23" t="s">
        <v>122</v>
      </c>
      <c r="C31" s="23" t="s">
        <v>123</v>
      </c>
      <c r="D31" s="27">
        <v>2.3999999999999977</v>
      </c>
      <c r="E31" s="27">
        <v>0</v>
      </c>
      <c r="F31" s="23">
        <v>0</v>
      </c>
      <c r="G31" s="23">
        <v>2.3999999999999977</v>
      </c>
      <c r="H31" s="23">
        <v>1E+30</v>
      </c>
    </row>
    <row r="32" spans="1:8">
      <c r="B32" s="23" t="s">
        <v>125</v>
      </c>
      <c r="C32" s="23" t="s">
        <v>126</v>
      </c>
      <c r="D32" s="27">
        <v>3.4139358007223564E-15</v>
      </c>
      <c r="E32" s="27">
        <v>-145.53788854472796</v>
      </c>
      <c r="F32" s="23">
        <v>0</v>
      </c>
      <c r="G32" s="23">
        <v>0.14999999999809996</v>
      </c>
      <c r="H32" s="23">
        <v>0.1163690476176516</v>
      </c>
    </row>
    <row r="33" spans="2:8">
      <c r="B33" s="23" t="s">
        <v>128</v>
      </c>
      <c r="C33" s="23" t="s">
        <v>129</v>
      </c>
      <c r="D33" s="27">
        <v>2.9999999999999996</v>
      </c>
      <c r="E33" s="27">
        <v>0</v>
      </c>
      <c r="F33" s="23">
        <v>0</v>
      </c>
      <c r="G33" s="23">
        <v>3.0000000000000018</v>
      </c>
      <c r="H33" s="23">
        <v>1E+30</v>
      </c>
    </row>
    <row r="34" spans="2:8">
      <c r="B34" s="23" t="s">
        <v>131</v>
      </c>
      <c r="C34" s="23" t="s">
        <v>132</v>
      </c>
      <c r="D34" s="27">
        <v>0</v>
      </c>
      <c r="E34" s="27">
        <v>-114.41429303903985</v>
      </c>
      <c r="F34" s="23">
        <v>0</v>
      </c>
      <c r="G34" s="23">
        <v>0.14999999999800526</v>
      </c>
      <c r="H34" s="23">
        <v>0.11636904761758826</v>
      </c>
    </row>
    <row r="35" spans="2:8">
      <c r="B35" s="23" t="s">
        <v>134</v>
      </c>
      <c r="C35" s="23" t="s">
        <v>135</v>
      </c>
      <c r="D35" s="27">
        <v>-7.1123662515049091E-16</v>
      </c>
      <c r="E35" s="27">
        <v>9.2539158152369581</v>
      </c>
      <c r="F35" s="23">
        <v>0</v>
      </c>
      <c r="G35" s="23">
        <v>0.14999999999888844</v>
      </c>
      <c r="H35" s="23">
        <v>0.11636904761831086</v>
      </c>
    </row>
    <row r="36" spans="2:8">
      <c r="B36" s="23" t="s">
        <v>137</v>
      </c>
      <c r="C36" s="23" t="s">
        <v>138</v>
      </c>
      <c r="D36" s="27">
        <v>-2.2500000000000004</v>
      </c>
      <c r="E36" s="27">
        <v>0</v>
      </c>
      <c r="F36" s="23">
        <v>0</v>
      </c>
      <c r="G36" s="23">
        <v>1E+30</v>
      </c>
      <c r="H36" s="23">
        <v>2.2499999999999978</v>
      </c>
    </row>
    <row r="37" spans="2:8">
      <c r="B37" s="23" t="s">
        <v>140</v>
      </c>
      <c r="C37" s="23" t="s">
        <v>141</v>
      </c>
      <c r="D37" s="27">
        <v>-0.25204125483456352</v>
      </c>
      <c r="E37" s="27">
        <v>0</v>
      </c>
      <c r="F37" s="23">
        <v>0</v>
      </c>
      <c r="G37" s="23">
        <v>1E+30</v>
      </c>
      <c r="H37" s="23">
        <v>0.25204125483456713</v>
      </c>
    </row>
    <row r="38" spans="2:8">
      <c r="B38" s="23" t="s">
        <v>143</v>
      </c>
      <c r="C38" s="23" t="s">
        <v>144</v>
      </c>
      <c r="D38" s="27">
        <v>-1.6241573033707852</v>
      </c>
      <c r="E38" s="27">
        <v>0</v>
      </c>
      <c r="F38" s="23">
        <v>0</v>
      </c>
      <c r="G38" s="23">
        <v>1E+30</v>
      </c>
      <c r="H38" s="23">
        <v>1.6241573033707857</v>
      </c>
    </row>
    <row r="39" spans="2:8">
      <c r="B39" s="23" t="s">
        <v>146</v>
      </c>
      <c r="C39" s="23" t="s">
        <v>147</v>
      </c>
      <c r="D39" s="27">
        <v>1.5543122344752192E-15</v>
      </c>
      <c r="E39" s="27">
        <v>31.176470586377921</v>
      </c>
      <c r="F39" s="23">
        <v>0</v>
      </c>
      <c r="G39" s="23">
        <v>3.7499999999939093</v>
      </c>
      <c r="H39" s="23">
        <v>1.1538461538475653</v>
      </c>
    </row>
    <row r="40" spans="2:8">
      <c r="B40" s="23" t="s">
        <v>149</v>
      </c>
      <c r="C40" s="23" t="s">
        <v>150</v>
      </c>
      <c r="D40" s="27">
        <v>9.9920072216264089E-16</v>
      </c>
      <c r="E40" s="27">
        <v>78.772632392248411</v>
      </c>
      <c r="F40" s="23">
        <v>0</v>
      </c>
      <c r="G40" s="23">
        <v>0.14999999999858796</v>
      </c>
      <c r="H40" s="23">
        <v>0.11636904761810414</v>
      </c>
    </row>
    <row r="41" spans="2:8" ht="15" thickBot="1">
      <c r="B41" s="21" t="s">
        <v>152</v>
      </c>
      <c r="C41" s="21" t="s">
        <v>153</v>
      </c>
      <c r="D41" s="28">
        <v>-0.89999999999999869</v>
      </c>
      <c r="E41" s="28">
        <v>0</v>
      </c>
      <c r="F41" s="21">
        <v>0</v>
      </c>
      <c r="G41" s="21">
        <v>1E+30</v>
      </c>
      <c r="H41" s="21">
        <v>0.89999999999999902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Условие задачи</vt:lpstr>
      <vt:lpstr>Лист1</vt:lpstr>
      <vt:lpstr>Лист3</vt:lpstr>
      <vt:lpstr>Отчет по результатам 1</vt:lpstr>
      <vt:lpstr>Отчет по устойчивости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электроника</dc:creator>
  <cp:lastModifiedBy>электроника</cp:lastModifiedBy>
  <dcterms:created xsi:type="dcterms:W3CDTF">2014-05-18T08:09:34Z</dcterms:created>
  <dcterms:modified xsi:type="dcterms:W3CDTF">2014-05-18T08:20:00Z</dcterms:modified>
</cp:coreProperties>
</file>