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05" activeTab="1"/>
  </bookViews>
  <sheets>
    <sheet name="ПОТРЕБНОСТЬ" sheetId="2" r:id="rId1"/>
    <sheet name="ПЛАН" sheetId="3" r:id="rId2"/>
    <sheet name="НОРМЫ" sheetId="4" r:id="rId3"/>
  </sheets>
  <calcPr calcId="145621"/>
</workbook>
</file>

<file path=xl/calcChain.xml><?xml version="1.0" encoding="utf-8"?>
<calcChain xmlns="http://schemas.openxmlformats.org/spreadsheetml/2006/main">
  <c r="E6" i="2" l="1"/>
  <c r="G2" i="4"/>
  <c r="H2" i="4"/>
  <c r="E2" i="4"/>
  <c r="E10" i="2"/>
  <c r="E9" i="2"/>
  <c r="E8" i="2"/>
  <c r="F7" i="2"/>
  <c r="G7" i="2"/>
  <c r="H7" i="2"/>
  <c r="F8" i="2"/>
  <c r="G8" i="2"/>
  <c r="H8" i="2"/>
  <c r="F9" i="2"/>
  <c r="G9" i="2"/>
  <c r="H9" i="2"/>
  <c r="F10" i="2"/>
  <c r="G10" i="2"/>
  <c r="H10" i="2"/>
  <c r="G6" i="2"/>
  <c r="H6" i="2"/>
  <c r="F6" i="2"/>
  <c r="E7" i="2"/>
</calcChain>
</file>

<file path=xl/sharedStrings.xml><?xml version="1.0" encoding="utf-8"?>
<sst xmlns="http://schemas.openxmlformats.org/spreadsheetml/2006/main" count="40" uniqueCount="20">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</sst>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zoomScaleNormal="100" workbookViewId="0">
      <selection activeCell="E25" sqref="E25"/>
    </sheetView>
  </sheetViews>
  <sheetFormatPr defaultRowHeight="15" x14ac:dyDescent="0.2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9" ht="18.75" x14ac:dyDescent="0.3">
      <c r="B2" s="11" t="s">
        <v>15</v>
      </c>
    </row>
    <row r="3" spans="2:9" ht="18.75" x14ac:dyDescent="0.3">
      <c r="B3" s="5"/>
    </row>
    <row r="4" spans="2:9" ht="18.75" x14ac:dyDescent="0.3">
      <c r="B4" s="4" t="s">
        <v>4</v>
      </c>
    </row>
    <row r="5" spans="2:9" x14ac:dyDescent="0.25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</row>
    <row r="6" spans="2:9" x14ac:dyDescent="0.25">
      <c r="B6" s="2" t="s">
        <v>9</v>
      </c>
      <c r="C6" s="8">
        <v>59</v>
      </c>
      <c r="D6" s="1" t="s">
        <v>16</v>
      </c>
      <c r="E6" s="3">
        <f ca="1">SUMPRODUCT(OFFSET(ПЛАН!$E$2:$H$2,MATCH(E$5,ПЛАН!$D$3:$D$6,0),0),OFFSET(НОРМЫ!$E$2:$H$2,MATCH($B6,НОРМЫ!$B$3:$B$7,0),0))</f>
        <v>30.200000000000003</v>
      </c>
      <c r="F6" s="3">
        <f ca="1">SUMPRODUCT(OFFSET(ПЛАН!$E$2:$H$2,MATCH(F$5,ПЛАН!$D$3:$D$6,0),0),OFFSET(НОРМЫ!$E$2:$H$2,MATCH($B6,НОРМЫ!$B$3:$B$7,0),0))</f>
        <v>45.800000000000004</v>
      </c>
      <c r="G6" s="3">
        <f ca="1">SUMPRODUCT(OFFSET(ПЛАН!$E$2:$H$2,MATCH(G$5,ПЛАН!$D$3:$D$6,0),0),OFFSET(НОРМЫ!$E$2:$H$2,MATCH($B6,НОРМЫ!$B$3:$B$7,0),0))</f>
        <v>70.5</v>
      </c>
      <c r="H6" s="3">
        <f ca="1">SUMPRODUCT(OFFSET(ПЛАН!$E$2:$H$2,MATCH(H$5,ПЛАН!$D$3:$D$6,0),0),OFFSET(НОРМЫ!$E$2:$H$2,MATCH($B6,НОРМЫ!$B$3:$B$7,0),0))</f>
        <v>15.2</v>
      </c>
    </row>
    <row r="7" spans="2:9" x14ac:dyDescent="0.25">
      <c r="B7" s="2" t="s">
        <v>8</v>
      </c>
      <c r="C7" s="8">
        <v>121</v>
      </c>
      <c r="D7" s="1" t="s">
        <v>16</v>
      </c>
      <c r="E7" s="3">
        <f ca="1">SUMPRODUCT(OFFSET(ПЛАН!$E$2:$H$2,MATCH(E$5,ПЛАН!$D$3:$D$6,0),0),OFFSET(НОРМЫ!$E$2:$H$2,MATCH($B7,НОРМЫ!$B$3:$B$7,0),0))</f>
        <v>34</v>
      </c>
      <c r="F7" s="3">
        <f ca="1">SUMPRODUCT(OFFSET(ПЛАН!$E$2:$H$2,MATCH(F$5,ПЛАН!$D$3:$D$6,0),0),OFFSET(НОРМЫ!$E$2:$H$2,MATCH($B7,НОРМЫ!$B$3:$B$7,0),0))</f>
        <v>28.200000000000003</v>
      </c>
      <c r="G7" s="3">
        <f ca="1">SUMPRODUCT(OFFSET(ПЛАН!$E$2:$H$2,MATCH(G$5,ПЛАН!$D$3:$D$6,0),0),OFFSET(НОРМЫ!$E$2:$H$2,MATCH($B7,НОРМЫ!$B$3:$B$7,0),0))</f>
        <v>21.5</v>
      </c>
      <c r="H7" s="3">
        <f ca="1">SUMPRODUCT(OFFSET(ПЛАН!$E$2:$H$2,MATCH(H$5,ПЛАН!$D$3:$D$6,0),0),OFFSET(НОРМЫ!$E$2:$H$2,MATCH($B7,НОРМЫ!$B$3:$B$7,0),0))</f>
        <v>11.8</v>
      </c>
    </row>
    <row r="8" spans="2:9" x14ac:dyDescent="0.25">
      <c r="B8" s="2" t="s">
        <v>13</v>
      </c>
      <c r="C8" s="8">
        <v>472</v>
      </c>
      <c r="D8" s="1" t="s">
        <v>16</v>
      </c>
      <c r="E8" s="3">
        <f ca="1">SUMPRODUCT(OFFSET(ПЛАН!$E$2:$H$2,MATCH(E$5,ПЛАН!$D$3:$D$6,0),0),OFFSET(НОРМЫ!$E$2:$H$2,MATCH($B8,НОРМЫ!$B$3:$B$7,0),0))</f>
        <v>12</v>
      </c>
      <c r="F8" s="3">
        <f ca="1">SUMPRODUCT(OFFSET(ПЛАН!$E$2:$H$2,MATCH(F$5,ПЛАН!$D$3:$D$6,0),0),OFFSET(НОРМЫ!$E$2:$H$2,MATCH($B8,НОРМЫ!$B$3:$B$7,0),0))</f>
        <v>30</v>
      </c>
      <c r="G8" s="3">
        <f ca="1">SUMPRODUCT(OFFSET(ПЛАН!$E$2:$H$2,MATCH(G$5,ПЛАН!$D$3:$D$6,0),0),OFFSET(НОРМЫ!$E$2:$H$2,MATCH($B8,НОРМЫ!$B$3:$B$7,0),0))</f>
        <v>9</v>
      </c>
      <c r="H8" s="3">
        <f ca="1">SUMPRODUCT(OFFSET(ПЛАН!$E$2:$H$2,MATCH(H$5,ПЛАН!$D$3:$D$6,0),0),OFFSET(НОРМЫ!$E$2:$H$2,MATCH($B8,НОРМЫ!$B$3:$B$7,0),0))</f>
        <v>8.4</v>
      </c>
    </row>
    <row r="9" spans="2:9" x14ac:dyDescent="0.25">
      <c r="B9" s="2" t="s">
        <v>11</v>
      </c>
      <c r="C9" s="8">
        <v>587</v>
      </c>
      <c r="D9" s="1" t="s">
        <v>16</v>
      </c>
      <c r="E9" s="3">
        <f ca="1">SUMPRODUCT(OFFSET(ПЛАН!$E$2:$H$2,MATCH(E$5,ПЛАН!$D$3:$D$6,0),0),OFFSET(НОРМЫ!$E$2:$H$2,MATCH($B9,НОРМЫ!$B$3:$B$7,0),0))</f>
        <v>10.199999999999999</v>
      </c>
      <c r="F9" s="3">
        <f ca="1">SUMPRODUCT(OFFSET(ПЛАН!$E$2:$H$2,MATCH(F$5,ПЛАН!$D$3:$D$6,0),0),OFFSET(НОРМЫ!$E$2:$H$2,MATCH($B9,НОРМЫ!$B$3:$B$7,0),0))</f>
        <v>8.6000000000000014</v>
      </c>
      <c r="G9" s="3">
        <f ca="1">SUMPRODUCT(OFFSET(ПЛАН!$E$2:$H$2,MATCH(G$5,ПЛАН!$D$3:$D$6,0),0),OFFSET(НОРМЫ!$E$2:$H$2,MATCH($B9,НОРМЫ!$B$3:$B$7,0),0))</f>
        <v>11</v>
      </c>
      <c r="H9" s="3">
        <f ca="1">SUMPRODUCT(OFFSET(ПЛАН!$E$2:$H$2,MATCH(H$5,ПЛАН!$D$3:$D$6,0),0),OFFSET(НОРМЫ!$E$2:$H$2,MATCH($B9,НОРМЫ!$B$3:$B$7,0),0))</f>
        <v>3.6</v>
      </c>
    </row>
    <row r="10" spans="2:9" x14ac:dyDescent="0.25">
      <c r="B10" s="2" t="s">
        <v>10</v>
      </c>
      <c r="C10" s="8">
        <v>58</v>
      </c>
      <c r="D10" s="1" t="s">
        <v>16</v>
      </c>
      <c r="E10" s="3">
        <f ca="1">SUMPRODUCT(OFFSET(ПЛАН!$E$2:$H$2,MATCH(E$5,ПЛАН!$D$3:$D$6,0),0),OFFSET(НОРМЫ!$E$2:$H$2,MATCH($B10,НОРМЫ!$B$3:$B$7,0),0))</f>
        <v>104</v>
      </c>
      <c r="F10" s="3">
        <f ca="1">SUMPRODUCT(OFFSET(ПЛАН!$E$2:$H$2,MATCH(F$5,ПЛАН!$D$3:$D$6,0),0),OFFSET(НОРМЫ!$E$2:$H$2,MATCH($B10,НОРМЫ!$B$3:$B$7,0),0))</f>
        <v>135</v>
      </c>
      <c r="G10" s="3">
        <f ca="1">SUMPRODUCT(OFFSET(ПЛАН!$E$2:$H$2,MATCH(G$5,ПЛАН!$D$3:$D$6,0),0),OFFSET(НОРМЫ!$E$2:$H$2,MATCH($B10,НОРМЫ!$B$3:$B$7,0),0))</f>
        <v>160</v>
      </c>
      <c r="H10" s="3">
        <f ca="1">SUMPRODUCT(OFFSET(ПЛАН!$E$2:$H$2,MATCH(H$5,ПЛАН!$D$3:$D$6,0),0),OFFSET(НОРМЫ!$E$2:$H$2,MATCH($B10,НОРМЫ!$B$3:$B$7,0),0))</f>
        <v>47</v>
      </c>
    </row>
    <row r="11" spans="2:9" x14ac:dyDescent="0.25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6"/>
  <sheetViews>
    <sheetView tabSelected="1" workbookViewId="0">
      <selection activeCell="G11" sqref="G11"/>
    </sheetView>
  </sheetViews>
  <sheetFormatPr defaultRowHeight="15" x14ac:dyDescent="0.25"/>
  <cols>
    <col min="5" max="6" width="12.7109375" customWidth="1"/>
    <col min="7" max="7" width="14.28515625" customWidth="1"/>
    <col min="8" max="8" width="14.140625" customWidth="1"/>
    <col min="9" max="9" width="12.5703125" customWidth="1"/>
    <col min="10" max="10" width="14" customWidth="1"/>
  </cols>
  <sheetData>
    <row r="2" spans="4:8" x14ac:dyDescent="0.25">
      <c r="D2" s="1"/>
      <c r="E2" s="1" t="s">
        <v>5</v>
      </c>
      <c r="F2" s="1"/>
      <c r="G2" s="1" t="s">
        <v>6</v>
      </c>
      <c r="H2" s="1" t="s">
        <v>7</v>
      </c>
    </row>
    <row r="3" spans="4:8" x14ac:dyDescent="0.25">
      <c r="D3" s="7" t="s">
        <v>0</v>
      </c>
      <c r="E3" s="3">
        <v>22</v>
      </c>
      <c r="F3" s="3"/>
      <c r="G3" s="3">
        <v>40</v>
      </c>
      <c r="H3" s="3">
        <v>20</v>
      </c>
    </row>
    <row r="4" spans="4:8" x14ac:dyDescent="0.25">
      <c r="D4" s="7" t="s">
        <v>1</v>
      </c>
      <c r="E4" s="3">
        <v>28</v>
      </c>
      <c r="F4" s="3"/>
      <c r="G4" s="3">
        <v>29</v>
      </c>
      <c r="H4" s="3">
        <v>50</v>
      </c>
    </row>
    <row r="5" spans="4:8" x14ac:dyDescent="0.25">
      <c r="D5" s="7" t="s">
        <v>2</v>
      </c>
      <c r="E5" s="3">
        <v>60</v>
      </c>
      <c r="F5" s="3"/>
      <c r="G5" s="3">
        <v>25</v>
      </c>
      <c r="H5" s="3">
        <v>15</v>
      </c>
    </row>
    <row r="6" spans="4:8" x14ac:dyDescent="0.25">
      <c r="D6" s="7" t="s">
        <v>3</v>
      </c>
      <c r="E6" s="3">
        <v>10</v>
      </c>
      <c r="F6" s="3"/>
      <c r="G6" s="3">
        <v>13</v>
      </c>
      <c r="H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tabSelected="1" workbookViewId="0">
      <selection activeCell="G11" sqref="G11"/>
    </sheetView>
  </sheetViews>
  <sheetFormatPr defaultRowHeight="15" x14ac:dyDescent="0.25"/>
  <cols>
    <col min="2" max="2" width="15.7109375" customWidth="1"/>
    <col min="4" max="4" width="12.28515625" customWidth="1"/>
    <col min="5" max="6" width="12.7109375" customWidth="1"/>
    <col min="7" max="7" width="12.5703125" customWidth="1"/>
    <col min="8" max="8" width="14.28515625" customWidth="1"/>
  </cols>
  <sheetData>
    <row r="2" spans="2:8" x14ac:dyDescent="0.25">
      <c r="B2" s="7" t="s">
        <v>18</v>
      </c>
      <c r="C2" s="6"/>
      <c r="D2" s="1" t="s">
        <v>14</v>
      </c>
      <c r="E2" s="1" t="str">
        <f>ПЛАН!E2</f>
        <v>хлеб белый</v>
      </c>
      <c r="F2" s="1"/>
      <c r="G2" s="1" t="str">
        <f>ПЛАН!G2</f>
        <v>хлеб черный</v>
      </c>
      <c r="H2" s="1" t="str">
        <f>ПЛАН!H2</f>
        <v>булка с маком</v>
      </c>
    </row>
    <row r="3" spans="2:8" x14ac:dyDescent="0.25">
      <c r="B3" s="2" t="s">
        <v>8</v>
      </c>
      <c r="C3" s="1" t="s">
        <v>12</v>
      </c>
      <c r="D3" s="8">
        <v>121</v>
      </c>
      <c r="E3" s="3">
        <v>0</v>
      </c>
      <c r="F3" s="3"/>
      <c r="G3" s="3">
        <v>0.8</v>
      </c>
      <c r="H3" s="3">
        <v>0.1</v>
      </c>
    </row>
    <row r="4" spans="2:8" x14ac:dyDescent="0.25">
      <c r="B4" s="2" t="s">
        <v>9</v>
      </c>
      <c r="C4" s="1" t="s">
        <v>12</v>
      </c>
      <c r="D4" s="8">
        <v>59</v>
      </c>
      <c r="E4" s="3">
        <v>1.1000000000000001</v>
      </c>
      <c r="F4" s="3"/>
      <c r="G4" s="3">
        <v>0</v>
      </c>
      <c r="H4" s="3">
        <v>0.3</v>
      </c>
    </row>
    <row r="5" spans="2:8" x14ac:dyDescent="0.25">
      <c r="B5" s="2" t="s">
        <v>10</v>
      </c>
      <c r="C5" s="1" t="s">
        <v>12</v>
      </c>
      <c r="D5" s="8">
        <v>58</v>
      </c>
      <c r="E5" s="3">
        <v>2</v>
      </c>
      <c r="F5" s="3"/>
      <c r="G5" s="3">
        <v>1</v>
      </c>
      <c r="H5" s="3">
        <v>1</v>
      </c>
    </row>
    <row r="6" spans="2:8" x14ac:dyDescent="0.25">
      <c r="B6" s="2" t="s">
        <v>11</v>
      </c>
      <c r="C6" s="1" t="s">
        <v>12</v>
      </c>
      <c r="D6" s="8">
        <v>587</v>
      </c>
      <c r="E6" s="3">
        <v>0.1</v>
      </c>
      <c r="F6" s="3"/>
      <c r="G6" s="3">
        <v>0.2</v>
      </c>
      <c r="H6" s="3">
        <v>0</v>
      </c>
    </row>
    <row r="7" spans="2:8" x14ac:dyDescent="0.25">
      <c r="B7" s="2" t="s">
        <v>13</v>
      </c>
      <c r="C7" s="1" t="s">
        <v>12</v>
      </c>
      <c r="D7" s="8">
        <v>472</v>
      </c>
      <c r="E7" s="3">
        <v>0</v>
      </c>
      <c r="F7" s="3"/>
      <c r="G7" s="3">
        <v>0</v>
      </c>
      <c r="H7" s="3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НОРМЫ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Ахтямов Руслан Сальманович</cp:lastModifiedBy>
  <cp:lastPrinted>2014-05-22T12:37:51Z</cp:lastPrinted>
  <dcterms:created xsi:type="dcterms:W3CDTF">2014-05-19T08:29:15Z</dcterms:created>
  <dcterms:modified xsi:type="dcterms:W3CDTF">2014-05-23T06:13:15Z</dcterms:modified>
</cp:coreProperties>
</file>