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75" windowWidth="24855" windowHeight="127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3" i="1" l="1"/>
  <c r="K3" i="1"/>
  <c r="J3" i="1"/>
  <c r="I3" i="1"/>
  <c r="H3" i="1"/>
  <c r="I4" i="1"/>
  <c r="J4" i="1"/>
  <c r="K4" i="1"/>
  <c r="L4" i="1"/>
  <c r="H4" i="1"/>
</calcChain>
</file>

<file path=xl/sharedStrings.xml><?xml version="1.0" encoding="utf-8"?>
<sst xmlns="http://schemas.openxmlformats.org/spreadsheetml/2006/main" count="7" uniqueCount="7">
  <si>
    <t>Средний линейный размер вида микроорганизмов, нм</t>
  </si>
  <si>
    <t>Изменение индекса адгезии, ‰</t>
  </si>
  <si>
    <t>Actinomyces
israelii</t>
  </si>
  <si>
    <t xml:space="preserve">Prevotella
intermedia </t>
  </si>
  <si>
    <t>Fusobacterium
periodonticum</t>
  </si>
  <si>
    <t xml:space="preserve">Streptococcussanguinis  </t>
  </si>
  <si>
    <t>Candida
albicans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</si>
</sst>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0" fillId="2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16458208087118"/>
          <c:y val="0.19548898103713366"/>
          <c:w val="0.3381367273224925"/>
          <c:h val="0.60836260852008883"/>
        </c:manualLayout>
      </c:layout>
      <c:radarChart>
        <c:radarStyle val="marker"/>
        <c:varyColors val="0"/>
        <c:ser>
          <c:idx val="1"/>
          <c:order val="1"/>
          <c:tx>
            <c:strRef>
              <c:f>Лист1!$M$4</c:f>
              <c:strCache>
                <c:ptCount val="1"/>
                <c:pt idx="0">
                  <c:v>Изменение индекса адгезии, ‰</c:v>
                </c:pt>
              </c:strCache>
            </c:strRef>
          </c:tx>
          <c:spPr>
            <a:ln>
              <a:solidFill>
                <a:srgbClr val="C00000">
                  <a:alpha val="50000"/>
                </a:srgbClr>
              </a:solidFill>
            </a:ln>
          </c:spPr>
          <c:marker>
            <c:symbol val="none"/>
          </c:marker>
          <c:cat>
            <c:strRef>
              <c:f>Лист1!$H$2:$L$2</c:f>
              <c:strCache>
                <c:ptCount val="5"/>
                <c:pt idx="0">
                  <c:v>Streptococcussanguinis  </c:v>
                </c:pt>
                <c:pt idx="1">
                  <c:v>Actinomyces
israelii</c:v>
                </c:pt>
                <c:pt idx="2">
                  <c:v>Prevotella
intermedia </c:v>
                </c:pt>
                <c:pt idx="3">
                  <c:v>Fusobacterium
periodonticum</c:v>
                </c:pt>
                <c:pt idx="4">
                  <c:v>Candida
albicans</c:v>
                </c:pt>
              </c:strCache>
            </c:strRef>
          </c:cat>
          <c:val>
            <c:numRef>
              <c:f>Лист1!$H$4:$L$4</c:f>
              <c:numCache>
                <c:formatCode>0</c:formatCode>
                <c:ptCount val="5"/>
                <c:pt idx="0">
                  <c:v>197.284222</c:v>
                </c:pt>
                <c:pt idx="1">
                  <c:v>185.52036200000001</c:v>
                </c:pt>
                <c:pt idx="2">
                  <c:v>283.35884700000003</c:v>
                </c:pt>
                <c:pt idx="3">
                  <c:v>483.65554100000003</c:v>
                </c:pt>
                <c:pt idx="4">
                  <c:v>221.76500299999998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554496"/>
        <c:axId val="153907968"/>
      </c:radarChart>
      <c:radarChart>
        <c:radarStyle val="marker"/>
        <c:varyColors val="0"/>
        <c:ser>
          <c:idx val="0"/>
          <c:order val="0"/>
          <c:tx>
            <c:strRef>
              <c:f>Лист1!$M$3</c:f>
              <c:strCache>
                <c:ptCount val="1"/>
                <c:pt idx="0">
                  <c:v>Средний линейный размер вида микроорганизмов, нм</c:v>
                </c:pt>
              </c:strCache>
            </c:strRef>
          </c:tx>
          <c:spPr>
            <a:ln>
              <a:solidFill>
                <a:schemeClr val="accent1"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Лист1!$H$2:$L$2</c:f>
              <c:strCache>
                <c:ptCount val="5"/>
                <c:pt idx="0">
                  <c:v>Streptococcussanguinis  </c:v>
                </c:pt>
                <c:pt idx="1">
                  <c:v>Actinomyces
israelii</c:v>
                </c:pt>
                <c:pt idx="2">
                  <c:v>Prevotella
intermedia </c:v>
                </c:pt>
                <c:pt idx="3">
                  <c:v>Fusobacterium
periodonticum</c:v>
                </c:pt>
                <c:pt idx="4">
                  <c:v>Candida
albicans</c:v>
                </c:pt>
              </c:strCache>
            </c:strRef>
          </c:cat>
          <c:val>
            <c:numRef>
              <c:f>Лист1!$H$3:$L$3</c:f>
              <c:numCache>
                <c:formatCode>General</c:formatCode>
                <c:ptCount val="5"/>
                <c:pt idx="0">
                  <c:v>800</c:v>
                </c:pt>
                <c:pt idx="1">
                  <c:v>1750</c:v>
                </c:pt>
                <c:pt idx="2">
                  <c:v>2000</c:v>
                </c:pt>
                <c:pt idx="3">
                  <c:v>5500</c:v>
                </c:pt>
                <c:pt idx="4">
                  <c:v>7750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635008"/>
        <c:axId val="154507136"/>
      </c:radarChart>
      <c:catAx>
        <c:axId val="2165544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53907968"/>
        <c:crosses val="autoZero"/>
        <c:auto val="1"/>
        <c:lblAlgn val="ctr"/>
        <c:lblOffset val="100"/>
        <c:noMultiLvlLbl val="0"/>
      </c:catAx>
      <c:valAx>
        <c:axId val="15390796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rgbClr val="C00000"/>
                </a:solidFill>
              </a:defRPr>
            </a:pPr>
            <a:endParaRPr lang="ru-RU"/>
          </a:p>
        </c:txPr>
        <c:crossAx val="216554496"/>
        <c:crosses val="autoZero"/>
        <c:crossBetween val="between"/>
      </c:valAx>
      <c:valAx>
        <c:axId val="154507136"/>
        <c:scaling>
          <c:orientation val="minMax"/>
        </c:scaling>
        <c:delete val="0"/>
        <c:axPos val="l"/>
        <c:numFmt formatCode="#,##0&quot;        &quot;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rgbClr val="0000FF"/>
                </a:solidFill>
              </a:defRPr>
            </a:pPr>
            <a:endParaRPr lang="ru-RU"/>
          </a:p>
        </c:txPr>
        <c:crossAx val="186635008"/>
        <c:crosses val="max"/>
        <c:crossBetween val="between"/>
        <c:majorUnit val="1600"/>
      </c:valAx>
      <c:catAx>
        <c:axId val="186635008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154507136"/>
        <c:crosses val="max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5</xdr:row>
      <xdr:rowOff>123825</xdr:rowOff>
    </xdr:from>
    <xdr:to>
      <xdr:col>20</xdr:col>
      <xdr:colOff>361950</xdr:colOff>
      <xdr:row>22</xdr:row>
      <xdr:rowOff>104775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X4"/>
  <sheetViews>
    <sheetView tabSelected="1" workbookViewId="0">
      <selection activeCell="X10" sqref="X10"/>
    </sheetView>
  </sheetViews>
  <sheetFormatPr defaultRowHeight="15" x14ac:dyDescent="0.25"/>
  <sheetData>
    <row r="2" spans="2:24" ht="60" x14ac:dyDescent="0.25">
      <c r="H2" s="2" t="s">
        <v>5</v>
      </c>
      <c r="I2" s="3" t="s">
        <v>2</v>
      </c>
      <c r="J2" s="4" t="s">
        <v>3</v>
      </c>
      <c r="K2" s="5" t="s">
        <v>4</v>
      </c>
      <c r="L2" s="6" t="s">
        <v>6</v>
      </c>
    </row>
    <row r="3" spans="2:24" x14ac:dyDescent="0.25">
      <c r="B3">
        <v>0.8</v>
      </c>
      <c r="C3">
        <v>1.75</v>
      </c>
      <c r="D3">
        <v>2</v>
      </c>
      <c r="E3">
        <v>5.5</v>
      </c>
      <c r="F3">
        <v>7.75</v>
      </c>
      <c r="H3">
        <f>0.8*1000</f>
        <v>800</v>
      </c>
      <c r="I3">
        <f>1.75*1000</f>
        <v>1750</v>
      </c>
      <c r="J3">
        <f>2*1000</f>
        <v>2000</v>
      </c>
      <c r="K3">
        <f>5.5*1000</f>
        <v>5500</v>
      </c>
      <c r="L3">
        <f>7.75*1000</f>
        <v>7750</v>
      </c>
      <c r="M3" t="s">
        <v>0</v>
      </c>
      <c r="X3" s="7"/>
    </row>
    <row r="4" spans="2:24" x14ac:dyDescent="0.25">
      <c r="B4">
        <v>0.19728422200000001</v>
      </c>
      <c r="C4">
        <v>0.18552036199999999</v>
      </c>
      <c r="D4">
        <v>0.28335884700000002</v>
      </c>
      <c r="E4">
        <v>0.48365554100000002</v>
      </c>
      <c r="F4">
        <v>0.22176500299999999</v>
      </c>
      <c r="H4" s="1">
        <f>B4*1000</f>
        <v>197.284222</v>
      </c>
      <c r="I4" s="1">
        <f t="shared" ref="I4:L4" si="0">C4*1000</f>
        <v>185.52036200000001</v>
      </c>
      <c r="J4" s="1">
        <f t="shared" si="0"/>
        <v>283.35884700000003</v>
      </c>
      <c r="K4" s="1">
        <f t="shared" si="0"/>
        <v>483.65554100000003</v>
      </c>
      <c r="L4" s="1">
        <f t="shared" si="0"/>
        <v>221.76500299999998</v>
      </c>
      <c r="M4" t="s"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Александр</cp:lastModifiedBy>
  <dcterms:created xsi:type="dcterms:W3CDTF">2014-05-26T18:19:52Z</dcterms:created>
  <dcterms:modified xsi:type="dcterms:W3CDTF">2014-05-26T19:05:43Z</dcterms:modified>
</cp:coreProperties>
</file>