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05"/>
  </bookViews>
  <sheets>
    <sheet name="ПОТРЕБНОСТЬ" sheetId="2" r:id="rId1"/>
  </sheets>
  <calcPr calcId="125725"/>
</workbook>
</file>

<file path=xl/calcChain.xml><?xml version="1.0" encoding="utf-8"?>
<calcChain xmlns="http://schemas.openxmlformats.org/spreadsheetml/2006/main">
  <c r="E32" i="2"/>
  <c r="E31"/>
  <c r="C3"/>
  <c r="D3"/>
  <c r="D4"/>
  <c r="D5"/>
  <c r="C4"/>
  <c r="C5"/>
</calcChain>
</file>

<file path=xl/sharedStrings.xml><?xml version="1.0" encoding="utf-8"?>
<sst xmlns="http://schemas.openxmlformats.org/spreadsheetml/2006/main" count="78" uniqueCount="32">
  <si>
    <t>клей</t>
  </si>
  <si>
    <t>картон</t>
  </si>
  <si>
    <t>этикетка</t>
  </si>
  <si>
    <t>январь</t>
  </si>
  <si>
    <t>февраль</t>
  </si>
  <si>
    <t>март</t>
  </si>
  <si>
    <t>апрель</t>
  </si>
  <si>
    <t>код базы/месяц</t>
  </si>
  <si>
    <t>потребность</t>
  </si>
  <si>
    <t>4с24</t>
  </si>
  <si>
    <t>4с28</t>
  </si>
  <si>
    <t>хлеб белый</t>
  </si>
  <si>
    <t>хлеб черный</t>
  </si>
  <si>
    <t>булка с маком</t>
  </si>
  <si>
    <t>мука 1</t>
  </si>
  <si>
    <t>мука 2</t>
  </si>
  <si>
    <t>яйцо</t>
  </si>
  <si>
    <t>сахар</t>
  </si>
  <si>
    <t>нормы расхода на ед. изделия</t>
  </si>
  <si>
    <t>кг/шт.</t>
  </si>
  <si>
    <t>мак</t>
  </si>
  <si>
    <t>артикул</t>
  </si>
  <si>
    <t>ИСХОДНЫЕ ДАННЫЕ</t>
  </si>
  <si>
    <t>РЕЗУЛЬТАТ</t>
  </si>
  <si>
    <t>кг</t>
  </si>
  <si>
    <t>ед. изм.</t>
  </si>
  <si>
    <t>?</t>
  </si>
  <si>
    <t>наименование</t>
  </si>
  <si>
    <t>………</t>
  </si>
  <si>
    <t>…….</t>
  </si>
  <si>
    <t>……</t>
  </si>
  <si>
    <t>план выпуска продукции</t>
  </si>
</sst>
</file>

<file path=xl/styles.xml><?xml version="1.0" encoding="utf-8"?>
<styleSheet xmlns="http://schemas.openxmlformats.org/spreadsheetml/2006/main">
  <numFmts count="1">
    <numFmt numFmtId="164" formatCode="00000000000"/>
  </numFmts>
  <fonts count="5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7" zoomScale="90" zoomScaleNormal="90" workbookViewId="0">
      <selection activeCell="G25" sqref="G25"/>
    </sheetView>
  </sheetViews>
  <sheetFormatPr defaultRowHeight="15"/>
  <cols>
    <col min="2" max="2" width="18.28515625" customWidth="1"/>
    <col min="3" max="3" width="14.85546875" customWidth="1"/>
    <col min="4" max="4" width="15.42578125" customWidth="1"/>
    <col min="5" max="5" width="14.140625" customWidth="1"/>
    <col min="6" max="6" width="12.85546875" customWidth="1"/>
    <col min="7" max="7" width="14.7109375" customWidth="1"/>
    <col min="8" max="8" width="11.5703125" customWidth="1"/>
  </cols>
  <sheetData>
    <row r="1" spans="1:8" ht="18.75">
      <c r="A1" s="6" t="s">
        <v>8</v>
      </c>
      <c r="C1" t="s">
        <v>9</v>
      </c>
      <c r="D1" t="s">
        <v>10</v>
      </c>
    </row>
    <row r="2" spans="1:8">
      <c r="A2" s="1"/>
      <c r="B2" s="2" t="s">
        <v>7</v>
      </c>
      <c r="C2" s="2" t="s">
        <v>3</v>
      </c>
      <c r="D2" s="2" t="s">
        <v>4</v>
      </c>
      <c r="E2" s="2" t="s">
        <v>5</v>
      </c>
    </row>
    <row r="3" spans="1:8">
      <c r="A3" s="3" t="s">
        <v>2</v>
      </c>
      <c r="B3" s="5">
        <v>58</v>
      </c>
      <c r="C3" s="4" t="e">
        <f>VLOOKUP(B3,$D$13:$G$15,HLOOKUP($E$12,$E$12:$G$12,2,0),0)*VLOOKUP($C$2,$C$21:$F$24,HLOOKUP($D$20,$D$20:$F$20,2,0),0)</f>
        <v>#REF!</v>
      </c>
      <c r="D3" s="4" t="e">
        <f>VLOOKUP(B3,$D$13:$G$15,HLOOKUP($E$20,$E$12:$G$12,2,0),0)*VLOOKUP($D$2,$C$21:$F$24,HLOOKUP($F$12,$D$20:$F$20,2,0),0)</f>
        <v>#N/A</v>
      </c>
      <c r="E3" s="4"/>
    </row>
    <row r="4" spans="1:8">
      <c r="A4" s="3" t="s">
        <v>1</v>
      </c>
      <c r="B4" s="5">
        <v>59</v>
      </c>
      <c r="C4" s="4" t="e">
        <f>VLOOKUP(B4,$D$13:$G$15,HLOOKUP($D$20,$E$12:$G$12,2,0),0)*VLOOKUP($C$2,$C$21:$F$24,HLOOKUP($E$12,$D$20:$F$20,2,0),0)</f>
        <v>#N/A</v>
      </c>
      <c r="D4" s="4" t="e">
        <f>VLOOKUP(B4,$D$13:$G$15,HLOOKUP($E$20,$E$12:$G$12,2,0),0)*VLOOKUP($D$2,$C$21:$F$24,HLOOKUP($F$12,$D$20:$F$20,2,0),0)</f>
        <v>#N/A</v>
      </c>
      <c r="E4" s="4"/>
    </row>
    <row r="5" spans="1:8">
      <c r="A5" s="3" t="s">
        <v>0</v>
      </c>
      <c r="B5" s="5">
        <v>121</v>
      </c>
      <c r="C5" s="4" t="e">
        <f>VLOOKUP(B5,$D$13:$G$15,HLOOKUP($D$20,$E$12:$G$12,2,0),0)*VLOOKUP($C$2,$C$21:$F$24,HLOOKUP($E$12,$D$20:$F$20,2,0),0)</f>
        <v>#N/A</v>
      </c>
      <c r="D5" s="4" t="e">
        <f>VLOOKUP(B5,$D$13:$G$15,HLOOKUP($E$20,$E$12:$G$12,2,0),0)*VLOOKUP($D$2,$C$21:$F$24,HLOOKUP($F$12,$D$20:$F$20,2,0),0)</f>
        <v>#N/A</v>
      </c>
      <c r="E5" s="4"/>
    </row>
    <row r="8" spans="1:8" ht="18.75">
      <c r="B8" s="16" t="s">
        <v>22</v>
      </c>
    </row>
    <row r="10" spans="1:8" ht="18.75">
      <c r="B10" s="6" t="s">
        <v>18</v>
      </c>
      <c r="C10" s="6"/>
    </row>
    <row r="11" spans="1:8">
      <c r="B11" s="11" t="s">
        <v>27</v>
      </c>
      <c r="C11" s="10"/>
      <c r="D11" s="2" t="s">
        <v>21</v>
      </c>
      <c r="E11" s="2" t="s">
        <v>11</v>
      </c>
      <c r="F11" s="2" t="s">
        <v>12</v>
      </c>
      <c r="G11" s="2" t="s">
        <v>13</v>
      </c>
      <c r="H11" s="13" t="s">
        <v>28</v>
      </c>
    </row>
    <row r="12" spans="1:8">
      <c r="B12" s="3" t="s">
        <v>14</v>
      </c>
      <c r="C12" s="2" t="s">
        <v>19</v>
      </c>
      <c r="D12" s="12">
        <v>121</v>
      </c>
      <c r="E12" s="4">
        <v>0</v>
      </c>
      <c r="F12" s="4">
        <v>0.8</v>
      </c>
      <c r="G12" s="4">
        <v>0.1</v>
      </c>
      <c r="H12" s="7"/>
    </row>
    <row r="13" spans="1:8">
      <c r="B13" s="3" t="s">
        <v>15</v>
      </c>
      <c r="C13" s="2" t="s">
        <v>19</v>
      </c>
      <c r="D13" s="12">
        <v>59</v>
      </c>
      <c r="E13" s="4">
        <v>1.1000000000000001</v>
      </c>
      <c r="F13" s="4">
        <v>0</v>
      </c>
      <c r="G13" s="4">
        <v>0.3</v>
      </c>
      <c r="H13" s="7"/>
    </row>
    <row r="14" spans="1:8">
      <c r="B14" s="3" t="s">
        <v>16</v>
      </c>
      <c r="C14" s="2" t="s">
        <v>19</v>
      </c>
      <c r="D14" s="12">
        <v>58</v>
      </c>
      <c r="E14" s="4">
        <v>2</v>
      </c>
      <c r="F14" s="4">
        <v>1</v>
      </c>
      <c r="G14" s="4">
        <v>1</v>
      </c>
      <c r="H14" s="7"/>
    </row>
    <row r="15" spans="1:8">
      <c r="B15" s="3" t="s">
        <v>17</v>
      </c>
      <c r="C15" s="2" t="s">
        <v>19</v>
      </c>
      <c r="D15" s="12">
        <v>587</v>
      </c>
      <c r="E15" s="4">
        <v>0.1</v>
      </c>
      <c r="F15" s="4">
        <v>0.2</v>
      </c>
      <c r="G15" s="4">
        <v>0</v>
      </c>
      <c r="H15" s="7"/>
    </row>
    <row r="16" spans="1:8">
      <c r="B16" s="3" t="s">
        <v>20</v>
      </c>
      <c r="C16" s="2" t="s">
        <v>19</v>
      </c>
      <c r="D16" s="12">
        <v>472</v>
      </c>
      <c r="E16" s="4">
        <v>0</v>
      </c>
      <c r="F16" s="4">
        <v>0</v>
      </c>
      <c r="G16" s="4">
        <v>0.6</v>
      </c>
      <c r="H16" s="7"/>
    </row>
    <row r="17" spans="2:9">
      <c r="B17" s="14" t="s">
        <v>30</v>
      </c>
    </row>
    <row r="19" spans="2:9" ht="18.75">
      <c r="B19" s="6" t="s">
        <v>31</v>
      </c>
    </row>
    <row r="20" spans="2:9">
      <c r="B20" s="2"/>
      <c r="C20" s="2" t="s">
        <v>13</v>
      </c>
      <c r="D20" s="2" t="s">
        <v>11</v>
      </c>
      <c r="E20" s="2" t="s">
        <v>12</v>
      </c>
      <c r="F20" s="13" t="s">
        <v>29</v>
      </c>
    </row>
    <row r="21" spans="2:9">
      <c r="B21" s="11" t="s">
        <v>3</v>
      </c>
      <c r="C21" s="4">
        <v>20</v>
      </c>
      <c r="D21" s="4">
        <v>22</v>
      </c>
      <c r="E21" s="4">
        <v>40</v>
      </c>
      <c r="F21" s="8"/>
    </row>
    <row r="22" spans="2:9">
      <c r="B22" s="11" t="s">
        <v>4</v>
      </c>
      <c r="C22" s="4">
        <v>50</v>
      </c>
      <c r="D22" s="4">
        <v>28</v>
      </c>
      <c r="E22" s="4">
        <v>29</v>
      </c>
      <c r="F22" s="8"/>
    </row>
    <row r="23" spans="2:9">
      <c r="B23" s="11" t="s">
        <v>5</v>
      </c>
      <c r="C23" s="4">
        <v>15</v>
      </c>
      <c r="D23" s="4">
        <v>60</v>
      </c>
      <c r="E23" s="4">
        <v>25</v>
      </c>
      <c r="F23" s="8"/>
    </row>
    <row r="24" spans="2:9">
      <c r="B24" s="11" t="s">
        <v>6</v>
      </c>
      <c r="C24" s="4">
        <v>14</v>
      </c>
      <c r="D24" s="4">
        <v>10</v>
      </c>
      <c r="E24" s="4">
        <v>13</v>
      </c>
      <c r="F24" s="8"/>
    </row>
    <row r="25" spans="2:9">
      <c r="B25" s="15" t="s">
        <v>29</v>
      </c>
    </row>
    <row r="27" spans="2:9" ht="18.75">
      <c r="B27" s="16" t="s">
        <v>23</v>
      </c>
    </row>
    <row r="28" spans="2:9" ht="18.75">
      <c r="B28" s="9"/>
    </row>
    <row r="29" spans="2:9" ht="18.75">
      <c r="B29" s="6" t="s">
        <v>8</v>
      </c>
    </row>
    <row r="30" spans="2:9">
      <c r="B30" s="11" t="s">
        <v>27</v>
      </c>
      <c r="C30" s="2" t="s">
        <v>21</v>
      </c>
      <c r="D30" s="11" t="s">
        <v>25</v>
      </c>
      <c r="E30" s="2" t="s">
        <v>3</v>
      </c>
      <c r="F30" s="2" t="s">
        <v>4</v>
      </c>
      <c r="G30" s="2" t="s">
        <v>5</v>
      </c>
      <c r="H30" s="2" t="s">
        <v>6</v>
      </c>
      <c r="I30" s="13" t="s">
        <v>29</v>
      </c>
    </row>
    <row r="31" spans="2:9">
      <c r="B31" s="3" t="s">
        <v>15</v>
      </c>
      <c r="C31" s="12">
        <v>59</v>
      </c>
      <c r="D31" s="2" t="s">
        <v>24</v>
      </c>
      <c r="E31" s="4">
        <f>E13*D21+F13*E21+G13*C21</f>
        <v>30.200000000000003</v>
      </c>
      <c r="F31" s="4" t="s">
        <v>26</v>
      </c>
      <c r="G31" s="4" t="s">
        <v>26</v>
      </c>
      <c r="H31" s="4" t="s">
        <v>26</v>
      </c>
    </row>
    <row r="32" spans="2:9">
      <c r="B32" s="3" t="s">
        <v>14</v>
      </c>
      <c r="C32" s="12">
        <v>121</v>
      </c>
      <c r="D32" s="2" t="s">
        <v>24</v>
      </c>
      <c r="E32" s="4">
        <f>E12*D21+F12*E21+G12*C21</f>
        <v>34</v>
      </c>
      <c r="F32" s="4" t="s">
        <v>26</v>
      </c>
      <c r="G32" s="4" t="s">
        <v>26</v>
      </c>
      <c r="H32" s="4" t="s">
        <v>26</v>
      </c>
    </row>
    <row r="33" spans="2:8">
      <c r="B33" s="3" t="s">
        <v>20</v>
      </c>
      <c r="C33" s="12">
        <v>472</v>
      </c>
      <c r="D33" s="2" t="s">
        <v>24</v>
      </c>
      <c r="E33" s="4" t="s">
        <v>26</v>
      </c>
      <c r="F33" s="4" t="s">
        <v>26</v>
      </c>
      <c r="G33" s="4" t="s">
        <v>26</v>
      </c>
      <c r="H33" s="4" t="s">
        <v>26</v>
      </c>
    </row>
    <row r="34" spans="2:8">
      <c r="B34" s="3" t="s">
        <v>17</v>
      </c>
      <c r="C34" s="12">
        <v>587</v>
      </c>
      <c r="D34" s="2" t="s">
        <v>24</v>
      </c>
      <c r="E34" s="4" t="s">
        <v>26</v>
      </c>
      <c r="F34" s="4" t="s">
        <v>26</v>
      </c>
      <c r="G34" s="4" t="s">
        <v>26</v>
      </c>
      <c r="H34" s="4" t="s">
        <v>26</v>
      </c>
    </row>
    <row r="35" spans="2:8">
      <c r="B35" s="3" t="s">
        <v>16</v>
      </c>
      <c r="C35" s="12">
        <v>58</v>
      </c>
      <c r="D35" s="2" t="s">
        <v>24</v>
      </c>
      <c r="E35" s="4" t="s">
        <v>26</v>
      </c>
      <c r="F35" s="4" t="s">
        <v>26</v>
      </c>
      <c r="G35" s="4" t="s">
        <v>26</v>
      </c>
      <c r="H35" s="4" t="s">
        <v>26</v>
      </c>
    </row>
    <row r="36" spans="2:8">
      <c r="B36" s="14" t="s">
        <v>29</v>
      </c>
    </row>
  </sheetData>
  <phoneticPr fontId="2" type="noConversion"/>
  <dataValidations disablePrompts="1" count="2">
    <dataValidation type="list" allowBlank="1" showInputMessage="1" showErrorMessage="1" sqref="E2">
      <formula1>$C$2:$E$2</formula1>
    </dataValidation>
    <dataValidation type="list" allowBlank="1" showInputMessage="1" showErrorMessage="1" sqref="C2:D2">
      <formula1>$C$21:$C$24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ПОТРЕБНОСТЬ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Dogovors</cp:lastModifiedBy>
  <dcterms:created xsi:type="dcterms:W3CDTF">2014-05-19T08:29:15Z</dcterms:created>
  <dcterms:modified xsi:type="dcterms:W3CDTF">2014-05-22T09:02:10Z</dcterms:modified>
</cp:coreProperties>
</file>