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3" sheetId="3" r:id="rId2"/>
  </sheets>
  <definedNames>
    <definedName name="_xlnm._FilterDatabase" localSheetId="0" hidden="1">Лист1!$A$1:$G$1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R3" i="1"/>
  <c r="S3" i="1"/>
  <c r="Q4" i="1"/>
  <c r="R4" i="1"/>
  <c r="S4" i="1"/>
  <c r="Q5" i="1"/>
  <c r="R5" i="1"/>
  <c r="S5" i="1"/>
  <c r="Q6" i="1"/>
  <c r="R6" i="1"/>
  <c r="S6" i="1"/>
  <c r="P4" i="1"/>
  <c r="P5" i="1"/>
  <c r="P6" i="1"/>
  <c r="P3" i="1"/>
  <c r="F3" i="1"/>
  <c r="F4" i="1"/>
  <c r="F5" i="1"/>
  <c r="F2" i="1"/>
  <c r="E3" i="1"/>
  <c r="E4" i="1"/>
  <c r="E5" i="1"/>
  <c r="E2" i="1"/>
  <c r="G2" i="1"/>
  <c r="G3" i="1"/>
  <c r="G4" i="1"/>
  <c r="G5" i="1"/>
</calcChain>
</file>

<file path=xl/sharedStrings.xml><?xml version="1.0" encoding="utf-8"?>
<sst xmlns="http://schemas.openxmlformats.org/spreadsheetml/2006/main" count="31" uniqueCount="12">
  <si>
    <t>№ п/п</t>
  </si>
  <si>
    <t>№ п/р</t>
  </si>
  <si>
    <t>Участник</t>
  </si>
  <si>
    <t>Рейтинг</t>
  </si>
  <si>
    <t>Очки</t>
  </si>
  <si>
    <t>Коэф. Бухгольца</t>
  </si>
  <si>
    <t>К-во игр</t>
  </si>
  <si>
    <t>-</t>
  </si>
  <si>
    <t>Короткевич</t>
  </si>
  <si>
    <t>Кузьминых</t>
  </si>
  <si>
    <t>Николаев</t>
  </si>
  <si>
    <t>Бердников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</si>
</sst>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1" max="1" width="4.5" customWidth="1"/>
    <col min="2" max="2" width="15.33203125" customWidth="1"/>
    <col min="3" max="3" width="4.33203125" customWidth="1"/>
    <col min="4" max="4" width="8.33203125" style="2" bestFit="1" customWidth="1"/>
    <col min="5" max="5" width="7.6640625" style="2" customWidth="1"/>
    <col min="6" max="6" width="10.33203125" style="2" bestFit="1" customWidth="1"/>
    <col min="7" max="7" width="8.5" style="2" bestFit="1" customWidth="1"/>
    <col min="8" max="8" width="6.6640625" customWidth="1"/>
    <col min="9" max="9" width="22.5" customWidth="1"/>
    <col min="10" max="10" width="3.83203125" style="2" bestFit="1" customWidth="1"/>
    <col min="11" max="11" width="2" style="2" bestFit="1" customWidth="1"/>
    <col min="12" max="12" width="3.83203125" style="2" bestFit="1" customWidth="1"/>
    <col min="13" max="13" width="21.5" customWidth="1"/>
    <col min="15" max="15" width="14.6640625" customWidth="1"/>
    <col min="16" max="18" width="21.33203125" style="2" customWidth="1"/>
    <col min="19" max="20" width="21.33203125" customWidth="1"/>
  </cols>
  <sheetData>
    <row r="1" spans="1:19" ht="30" customHeight="1">
      <c r="A1" s="5" t="s">
        <v>0</v>
      </c>
      <c r="B1" s="5" t="s">
        <v>2</v>
      </c>
      <c r="C1" s="5" t="s">
        <v>1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9">
      <c r="A2" s="1">
        <v>1</v>
      </c>
      <c r="B2" s="1" t="s">
        <v>8</v>
      </c>
      <c r="C2" s="1">
        <v>1</v>
      </c>
      <c r="D2" s="3">
        <v>1700</v>
      </c>
      <c r="E2" s="3">
        <f>SUMIFS(J:J,I:I,B2)+SUMIFS(L:L,M:M,B2)</f>
        <v>2</v>
      </c>
      <c r="F2" s="8">
        <f>SUMPRODUCT(INDEX($P$3:$S$6,0,MATCH(B2,$P$2:$S$2,0)),$E$2:$E$5)</f>
        <v>1</v>
      </c>
      <c r="G2" s="3">
        <f t="shared" ref="G2:G5" si="0">COUNTIFS(I:I,B2)+COUNTIFS(M:M,B2)</f>
        <v>2</v>
      </c>
      <c r="P2" s="1" t="s">
        <v>8</v>
      </c>
      <c r="Q2" s="1" t="s">
        <v>10</v>
      </c>
      <c r="R2" s="1" t="s">
        <v>11</v>
      </c>
      <c r="S2" s="1" t="s">
        <v>9</v>
      </c>
    </row>
    <row r="3" spans="1:19">
      <c r="A3" s="1">
        <v>3</v>
      </c>
      <c r="B3" s="1" t="s">
        <v>10</v>
      </c>
      <c r="C3" s="1">
        <v>3</v>
      </c>
      <c r="D3" s="3">
        <v>1600</v>
      </c>
      <c r="E3" s="3">
        <f t="shared" ref="E3:E5" si="1">SUMIFS(J:J,I:I,B3)+SUMIFS(L:L,M:M,B3)</f>
        <v>1</v>
      </c>
      <c r="F3" s="8">
        <f t="shared" ref="F3:F5" si="2">SUMPRODUCT(INDEX($P$3:$S$6,0,MATCH(B3,$P$2:$S$2,0)),$E$2:$E$5)</f>
        <v>1</v>
      </c>
      <c r="G3" s="3">
        <f t="shared" si="0"/>
        <v>2</v>
      </c>
      <c r="I3" s="1" t="s">
        <v>8</v>
      </c>
      <c r="J3" s="3">
        <v>1</v>
      </c>
      <c r="K3" s="3" t="s">
        <v>7</v>
      </c>
      <c r="L3" s="3">
        <v>0</v>
      </c>
      <c r="M3" s="1" t="s">
        <v>9</v>
      </c>
      <c r="O3" s="1" t="s">
        <v>8</v>
      </c>
      <c r="P3" s="2">
        <f>SUMPRODUCT(--($O3&amp;P$2=$I$3:$I$70&amp;$M$3:$M$70))+SUMPRODUCT(--($O3&amp;P$2=$M$3:$M$70&amp;$I$3:$I$70))</f>
        <v>0</v>
      </c>
      <c r="Q3" s="2">
        <f t="shared" ref="Q3:S3" si="3">SUMPRODUCT(--($O3&amp;Q$2=$I$3:$I$70&amp;$M$3:$M$70))+SUMPRODUCT(--($O3&amp;Q$2=$M$3:$M$70&amp;$I$3:$I$70))</f>
        <v>0</v>
      </c>
      <c r="R3" s="2">
        <f t="shared" si="3"/>
        <v>1</v>
      </c>
      <c r="S3" s="2">
        <f t="shared" si="3"/>
        <v>1</v>
      </c>
    </row>
    <row r="4" spans="1:19">
      <c r="A4" s="1">
        <v>2</v>
      </c>
      <c r="B4" s="1" t="s">
        <v>9</v>
      </c>
      <c r="C4" s="1">
        <v>2</v>
      </c>
      <c r="D4" s="3">
        <v>1650</v>
      </c>
      <c r="E4" s="3">
        <f t="shared" si="1"/>
        <v>0.5</v>
      </c>
      <c r="F4" s="8">
        <f t="shared" si="2"/>
        <v>3</v>
      </c>
      <c r="G4" s="3">
        <f t="shared" si="0"/>
        <v>2</v>
      </c>
      <c r="I4" s="1" t="s">
        <v>10</v>
      </c>
      <c r="J4" s="7">
        <v>0.5</v>
      </c>
      <c r="K4" s="3" t="s">
        <v>7</v>
      </c>
      <c r="L4" s="7">
        <v>0.5</v>
      </c>
      <c r="M4" s="1" t="s">
        <v>11</v>
      </c>
      <c r="O4" s="1" t="s">
        <v>10</v>
      </c>
      <c r="P4" s="2">
        <f t="shared" ref="P4:S6" si="4">SUMPRODUCT(--($O4&amp;P$2=$I$3:$I$70&amp;$M$3:$M$70))+SUMPRODUCT(--($O4&amp;P$2=$M$3:$M$70&amp;$I$3:$I$70))</f>
        <v>0</v>
      </c>
      <c r="Q4" s="2">
        <f t="shared" si="4"/>
        <v>0</v>
      </c>
      <c r="R4" s="2">
        <f t="shared" si="4"/>
        <v>1</v>
      </c>
      <c r="S4" s="2">
        <f t="shared" si="4"/>
        <v>1</v>
      </c>
    </row>
    <row r="5" spans="1:19">
      <c r="A5" s="1">
        <v>4</v>
      </c>
      <c r="B5" s="1" t="s">
        <v>11</v>
      </c>
      <c r="C5" s="1">
        <v>4</v>
      </c>
      <c r="D5" s="3">
        <v>1550</v>
      </c>
      <c r="E5" s="3">
        <f t="shared" si="1"/>
        <v>0.5</v>
      </c>
      <c r="F5" s="8">
        <f t="shared" si="2"/>
        <v>3</v>
      </c>
      <c r="G5" s="3">
        <f t="shared" si="0"/>
        <v>2</v>
      </c>
      <c r="O5" s="1" t="s">
        <v>11</v>
      </c>
      <c r="P5" s="2">
        <f t="shared" si="4"/>
        <v>1</v>
      </c>
      <c r="Q5" s="2">
        <f t="shared" si="4"/>
        <v>1</v>
      </c>
      <c r="R5" s="2">
        <f t="shared" si="4"/>
        <v>0</v>
      </c>
      <c r="S5" s="2">
        <f t="shared" si="4"/>
        <v>0</v>
      </c>
    </row>
    <row r="6" spans="1:19">
      <c r="I6" s="1" t="s">
        <v>11</v>
      </c>
      <c r="J6" s="3">
        <v>0</v>
      </c>
      <c r="K6" s="3" t="s">
        <v>7</v>
      </c>
      <c r="L6" s="3">
        <v>1</v>
      </c>
      <c r="M6" s="1" t="s">
        <v>8</v>
      </c>
      <c r="O6" s="1" t="s">
        <v>9</v>
      </c>
      <c r="P6" s="2">
        <f t="shared" si="4"/>
        <v>1</v>
      </c>
      <c r="Q6" s="2">
        <f t="shared" si="4"/>
        <v>1</v>
      </c>
      <c r="R6" s="2">
        <f t="shared" si="4"/>
        <v>0</v>
      </c>
      <c r="S6" s="2">
        <f t="shared" si="4"/>
        <v>0</v>
      </c>
    </row>
    <row r="7" spans="1:19">
      <c r="I7" s="1" t="s">
        <v>9</v>
      </c>
      <c r="J7" s="3">
        <v>0.5</v>
      </c>
      <c r="K7" s="3" t="s">
        <v>7</v>
      </c>
      <c r="L7" s="7">
        <v>0.5</v>
      </c>
      <c r="M7" s="1" t="s">
        <v>10</v>
      </c>
    </row>
    <row r="14" spans="1:19">
      <c r="I14" s="4"/>
      <c r="O14" s="4"/>
    </row>
    <row r="15" spans="1:19">
      <c r="I15" s="4"/>
      <c r="O15" s="4"/>
    </row>
    <row r="16" spans="1:19">
      <c r="I16" s="4"/>
      <c r="O16" s="4"/>
    </row>
    <row r="17" spans="9:15">
      <c r="I17" s="4"/>
      <c r="O17" s="4"/>
    </row>
    <row r="18" spans="9:15">
      <c r="I18" s="4"/>
      <c r="O18" s="4"/>
    </row>
    <row r="19" spans="9:15">
      <c r="I19" s="4"/>
      <c r="O19" s="4"/>
    </row>
    <row r="20" spans="9:15">
      <c r="I20" s="4"/>
      <c r="O20" s="4"/>
    </row>
    <row r="21" spans="9:15">
      <c r="I21" s="4"/>
      <c r="O21" s="4"/>
    </row>
    <row r="22" spans="9:15">
      <c r="I22" s="4"/>
      <c r="O22" s="4"/>
    </row>
    <row r="23" spans="9:15">
      <c r="I23" s="4"/>
      <c r="O23" s="4"/>
    </row>
    <row r="24" spans="9:15">
      <c r="I24" s="4"/>
      <c r="O24" s="4"/>
    </row>
    <row r="25" spans="9:15">
      <c r="I25" s="4"/>
      <c r="O25" s="4"/>
    </row>
    <row r="26" spans="9:15">
      <c r="I26" s="4"/>
      <c r="O26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Елена</cp:lastModifiedBy>
  <dcterms:created xsi:type="dcterms:W3CDTF">2014-05-23T08:16:40Z</dcterms:created>
  <dcterms:modified xsi:type="dcterms:W3CDTF">2014-05-24T06:06:18Z</dcterms:modified>
</cp:coreProperties>
</file>