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1075" windowHeight="9465" activeTab="1"/>
  </bookViews>
  <sheets>
    <sheet name="Лист4" sheetId="4" r:id="rId1"/>
    <sheet name="Лист1" sheetId="1" r:id="rId2"/>
    <sheet name="Лист2" sheetId="2" r:id="rId3"/>
    <sheet name="Лист3" sheetId="3" r:id="rId4"/>
    <sheet name="Лист5" sheetId="5" r:id="rId5"/>
  </sheets>
  <calcPr calcId="145621"/>
  <pivotCaches>
    <pivotCache cacheId="108" r:id="rId6"/>
  </pivotCaches>
</workbook>
</file>

<file path=xl/calcChain.xml><?xml version="1.0" encoding="utf-8"?>
<calcChain xmlns="http://schemas.openxmlformats.org/spreadsheetml/2006/main">
  <c r="M32" i="1" l="1"/>
  <c r="N32" i="1"/>
  <c r="O32" i="1"/>
  <c r="P32" i="1"/>
  <c r="Q32" i="1"/>
  <c r="M33" i="1"/>
  <c r="N33" i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N31" i="1"/>
  <c r="O31" i="1"/>
  <c r="P31" i="1"/>
  <c r="Q31" i="1"/>
  <c r="M31" i="1"/>
  <c r="F5" i="4" l="1"/>
  <c r="F6" i="4"/>
  <c r="F7" i="4"/>
  <c r="F8" i="4"/>
  <c r="F9" i="4"/>
  <c r="F10" i="4"/>
  <c r="F11" i="4"/>
  <c r="F12" i="4"/>
  <c r="F13" i="4"/>
  <c r="F4" i="4"/>
  <c r="A3" i="2" l="1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B2" i="2"/>
  <c r="A2" i="2"/>
  <c r="B1" i="2"/>
  <c r="A1" i="2"/>
</calcChain>
</file>

<file path=xl/sharedStrings.xml><?xml version="1.0" encoding="utf-8"?>
<sst xmlns="http://schemas.openxmlformats.org/spreadsheetml/2006/main" count="74" uniqueCount="23">
  <si>
    <t>кода материала</t>
  </si>
  <si>
    <t>поставщик</t>
  </si>
  <si>
    <t>ооо ника</t>
  </si>
  <si>
    <t>ооо вера</t>
  </si>
  <si>
    <t xml:space="preserve">филиал </t>
  </si>
  <si>
    <t>цб</t>
  </si>
  <si>
    <t>вс</t>
  </si>
  <si>
    <t>цена</t>
  </si>
  <si>
    <t>гб</t>
  </si>
  <si>
    <t>ооо гард</t>
  </si>
  <si>
    <t>ооо елп</t>
  </si>
  <si>
    <t>ооо втнк</t>
  </si>
  <si>
    <t>ооо елка</t>
  </si>
  <si>
    <t>ооо транс</t>
  </si>
  <si>
    <t>Общий итог</t>
  </si>
  <si>
    <t>ооо карлс</t>
  </si>
  <si>
    <t>поставщик1</t>
  </si>
  <si>
    <t>поставщик 2</t>
  </si>
  <si>
    <t>Таблица для подтягивания</t>
  </si>
  <si>
    <t>Цена 1</t>
  </si>
  <si>
    <t>цена 2</t>
  </si>
  <si>
    <t>Среднее по полю цена</t>
  </si>
  <si>
    <t>Поставщики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</si>
</sst>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Fill="1" applyBorder="1"/>
    <xf numFmtId="0" fontId="0" fillId="0" borderId="0" xfId="0" pivotButton="1"/>
    <xf numFmtId="0" fontId="0" fillId="0" borderId="0" xfId="0"/>
    <xf numFmtId="0" fontId="18" fillId="0" borderId="10" xfId="0" applyFont="1" applyBorder="1"/>
    <xf numFmtId="0" fontId="16" fillId="0" borderId="0" xfId="0" applyFont="1"/>
    <xf numFmtId="0" fontId="0" fillId="33" borderId="0" xfId="0" applyFill="1"/>
    <xf numFmtId="0" fontId="0" fillId="0" borderId="11" xfId="0" pivotButton="1" applyBorder="1"/>
    <xf numFmtId="0" fontId="0" fillId="0" borderId="11" xfId="0" applyBorder="1"/>
    <xf numFmtId="0" fontId="0" fillId="0" borderId="11" xfId="0" applyNumberFormat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11</xdr:row>
      <xdr:rowOff>9525</xdr:rowOff>
    </xdr:from>
    <xdr:to>
      <xdr:col>17</xdr:col>
      <xdr:colOff>47625</xdr:colOff>
      <xdr:row>18</xdr:row>
      <xdr:rowOff>152400</xdr:rowOff>
    </xdr:to>
    <xdr:sp macro="" textlink="">
      <xdr:nvSpPr>
        <xdr:cNvPr id="2" name="TextBox 1"/>
        <xdr:cNvSpPr txBox="1"/>
      </xdr:nvSpPr>
      <xdr:spPr>
        <a:xfrm>
          <a:off x="7781925" y="2133600"/>
          <a:ext cx="485775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 форумчане!имеется таблица со след столбцами:код филиала , материал, поставщик и цена.Нужно для следующей таблицы подтащить наименование поставщиков для каждого код материала и филиала т. есть у одного кода может быть два филиала и соответственно несколько поставщиков.Таблица с исходными данными и как должна выглядеть таблица представлена.Я как понимаю надо как то через индекс сделать, но вот не знаю как реализовать/((Буду благодарен за помощь в поиске решений</a:t>
          </a:r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782.661245023148" createdVersion="4" refreshedVersion="4" minRefreshableVersion="3" recordCount="10">
  <cacheSource type="worksheet">
    <worksheetSource ref="A2:D12" sheet="Лист1"/>
  </cacheSource>
  <cacheFields count="4">
    <cacheField name="филиал " numFmtId="0">
      <sharedItems count="3">
        <s v="цб"/>
        <s v="гб"/>
        <s v="вс"/>
      </sharedItems>
    </cacheField>
    <cacheField name="кода материала" numFmtId="0">
      <sharedItems containsSemiMixedTypes="0" containsString="0" containsNumber="1" containsInteger="1" minValue="80012105" maxValue="80023922" count="5">
        <n v="80023922"/>
        <n v="80012264"/>
        <n v="80013440"/>
        <n v="80012377"/>
        <n v="80012105"/>
      </sharedItems>
    </cacheField>
    <cacheField name="поставщик" numFmtId="0">
      <sharedItems containsBlank="1" count="9">
        <s v="ооо ника"/>
        <s v="ооо карлс"/>
        <s v="ооо гард"/>
        <s v="ооо елп"/>
        <s v="ооо втнк"/>
        <s v="ооо елка"/>
        <s v="ооо вера"/>
        <s v="ооо транс"/>
        <m u="1"/>
      </sharedItems>
    </cacheField>
    <cacheField name="цена" numFmtId="0">
      <sharedItems containsSemiMixedTypes="0" containsString="0" containsNumber="1" containsInteger="1" minValue="15" maxValue="78" count="7">
        <n v="55"/>
        <n v="67"/>
        <n v="78"/>
        <n v="45"/>
        <n v="34"/>
        <n v="21"/>
        <n v="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</r>
  <r>
    <x v="1"/>
    <x v="1"/>
    <x v="1"/>
    <x v="1"/>
  </r>
  <r>
    <x v="2"/>
    <x v="0"/>
    <x v="0"/>
    <x v="0"/>
  </r>
  <r>
    <x v="0"/>
    <x v="0"/>
    <x v="2"/>
    <x v="2"/>
  </r>
  <r>
    <x v="2"/>
    <x v="2"/>
    <x v="3"/>
    <x v="3"/>
  </r>
  <r>
    <x v="1"/>
    <x v="1"/>
    <x v="4"/>
    <x v="4"/>
  </r>
  <r>
    <x v="2"/>
    <x v="3"/>
    <x v="0"/>
    <x v="4"/>
  </r>
  <r>
    <x v="2"/>
    <x v="4"/>
    <x v="5"/>
    <x v="5"/>
  </r>
  <r>
    <x v="0"/>
    <x v="0"/>
    <x v="6"/>
    <x v="3"/>
  </r>
  <r>
    <x v="1"/>
    <x v="3"/>
    <x v="7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D14" firstHeaderRow="1" firstDataRow="1" firstDataCol="4"/>
  <pivotFields count="4"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5">
        <item x="4"/>
        <item x="1"/>
        <item x="3"/>
        <item x="2"/>
        <item x="0"/>
      </items>
    </pivotField>
    <pivotField axis="axisRow" compact="0" outline="0" showAll="0" defaultSubtotal="0">
      <items count="9">
        <item x="6"/>
        <item x="4"/>
        <item x="2"/>
        <item x="5"/>
        <item x="3"/>
        <item x="0"/>
        <item x="7"/>
        <item m="1" x="8"/>
        <item x="1"/>
      </items>
    </pivotField>
    <pivotField axis="axisRow" compact="0" outline="0" showAll="0">
      <items count="8">
        <item x="6"/>
        <item x="5"/>
        <item x="4"/>
        <item x="3"/>
        <item x="0"/>
        <item x="1"/>
        <item x="2"/>
        <item t="default"/>
      </items>
    </pivotField>
  </pivotFields>
  <rowFields count="4">
    <field x="0"/>
    <field x="1"/>
    <field x="2"/>
    <field x="3"/>
  </rowFields>
  <rowItems count="11">
    <i>
      <x/>
      <x/>
      <x v="3"/>
      <x v="1"/>
    </i>
    <i r="1">
      <x v="2"/>
      <x v="5"/>
      <x v="2"/>
    </i>
    <i r="1">
      <x v="3"/>
      <x v="4"/>
      <x v="3"/>
    </i>
    <i r="1">
      <x v="4"/>
      <x v="5"/>
      <x v="4"/>
    </i>
    <i>
      <x v="1"/>
      <x v="1"/>
      <x v="1"/>
      <x v="2"/>
    </i>
    <i r="2">
      <x v="8"/>
      <x v="5"/>
    </i>
    <i r="1">
      <x v="2"/>
      <x v="6"/>
      <x/>
    </i>
    <i>
      <x v="2"/>
      <x v="4"/>
      <x/>
      <x v="3"/>
    </i>
    <i r="2">
      <x v="2"/>
      <x v="6"/>
    </i>
    <i r="2">
      <x v="5"/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8" cacheId="108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A29:J37" firstHeaderRow="1" firstDataRow="2" firstDataCol="2"/>
  <pivotFields count="4"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5">
        <item x="4"/>
        <item x="1"/>
        <item x="3"/>
        <item x="2"/>
        <item x="0"/>
      </items>
    </pivotField>
    <pivotField axis="axisCol" compact="0" outline="0" showAll="0" defaultSubtotal="0">
      <items count="9">
        <item x="6"/>
        <item x="4"/>
        <item x="2"/>
        <item x="5"/>
        <item x="3"/>
        <item x="0"/>
        <item x="7"/>
        <item m="1" x="8"/>
        <item x="1"/>
      </items>
    </pivotField>
    <pivotField dataField="1" compact="0" outline="0" showAll="0"/>
  </pivotFields>
  <rowFields count="2">
    <field x="0"/>
    <field x="1"/>
  </rowFields>
  <rowItems count="7">
    <i>
      <x/>
      <x/>
    </i>
    <i r="1">
      <x v="2"/>
    </i>
    <i r="1">
      <x v="3"/>
    </i>
    <i r="1">
      <x v="4"/>
    </i>
    <i>
      <x v="1"/>
      <x v="1"/>
    </i>
    <i r="1">
      <x v="2"/>
    </i>
    <i>
      <x v="2"/>
      <x v="4"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8"/>
    </i>
  </colItems>
  <dataFields count="1">
    <dataField name="Среднее по полю цена" fld="3" subtotal="average" baseField="1" baseItem="2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F4" sqref="F4"/>
    </sheetView>
  </sheetViews>
  <sheetFormatPr defaultRowHeight="15" x14ac:dyDescent="0.25"/>
  <cols>
    <col min="1" max="1" width="17.28515625" bestFit="1" customWidth="1"/>
    <col min="2" max="2" width="18.28515625" bestFit="1" customWidth="1"/>
    <col min="3" max="3" width="13.140625" bestFit="1" customWidth="1"/>
    <col min="4" max="4" width="7.7109375" customWidth="1"/>
    <col min="6" max="6" width="9.85546875" bestFit="1" customWidth="1"/>
  </cols>
  <sheetData>
    <row r="3" spans="1:6" x14ac:dyDescent="0.25">
      <c r="A3" s="2" t="s">
        <v>4</v>
      </c>
      <c r="B3" s="2" t="s">
        <v>0</v>
      </c>
      <c r="C3" s="2" t="s">
        <v>1</v>
      </c>
      <c r="D3" s="2" t="s">
        <v>7</v>
      </c>
    </row>
    <row r="4" spans="1:6" x14ac:dyDescent="0.25">
      <c r="A4" s="3" t="s">
        <v>6</v>
      </c>
      <c r="B4" s="3">
        <v>80012105</v>
      </c>
      <c r="C4" s="3" t="s">
        <v>12</v>
      </c>
      <c r="D4" s="3">
        <v>21</v>
      </c>
      <c r="F4" t="str">
        <f>IF(B4&lt;&gt;"",C4,"")</f>
        <v>ооо елка</v>
      </c>
    </row>
    <row r="5" spans="1:6" x14ac:dyDescent="0.25">
      <c r="B5" s="3">
        <v>80012377</v>
      </c>
      <c r="C5" s="3" t="s">
        <v>2</v>
      </c>
      <c r="D5" s="3">
        <v>34</v>
      </c>
      <c r="F5" s="3" t="str">
        <f t="shared" ref="F5:F13" si="0">IF(B5&lt;&gt;"",C5,"")</f>
        <v>ооо ника</v>
      </c>
    </row>
    <row r="6" spans="1:6" x14ac:dyDescent="0.25">
      <c r="B6" s="3">
        <v>80013440</v>
      </c>
      <c r="C6" s="3" t="s">
        <v>10</v>
      </c>
      <c r="D6" s="3">
        <v>45</v>
      </c>
      <c r="F6" s="3" t="str">
        <f t="shared" si="0"/>
        <v>ооо елп</v>
      </c>
    </row>
    <row r="7" spans="1:6" x14ac:dyDescent="0.25">
      <c r="B7" s="3">
        <v>80023922</v>
      </c>
      <c r="C7" s="3" t="s">
        <v>2</v>
      </c>
      <c r="D7" s="3">
        <v>55</v>
      </c>
      <c r="F7" s="3" t="str">
        <f t="shared" si="0"/>
        <v>ооо ника</v>
      </c>
    </row>
    <row r="8" spans="1:6" x14ac:dyDescent="0.25">
      <c r="A8" s="3" t="s">
        <v>8</v>
      </c>
      <c r="B8" s="3">
        <v>80012264</v>
      </c>
      <c r="C8" s="3" t="s">
        <v>11</v>
      </c>
      <c r="D8" s="3">
        <v>34</v>
      </c>
      <c r="F8" s="3" t="str">
        <f t="shared" si="0"/>
        <v>ооо втнк</v>
      </c>
    </row>
    <row r="9" spans="1:6" x14ac:dyDescent="0.25">
      <c r="C9" s="3" t="s">
        <v>15</v>
      </c>
      <c r="D9" s="3">
        <v>67</v>
      </c>
      <c r="F9" s="3" t="str">
        <f t="shared" si="0"/>
        <v/>
      </c>
    </row>
    <row r="10" spans="1:6" x14ac:dyDescent="0.25">
      <c r="B10" s="3">
        <v>80012377</v>
      </c>
      <c r="C10" s="3" t="s">
        <v>13</v>
      </c>
      <c r="D10" s="3">
        <v>15</v>
      </c>
      <c r="F10" s="3" t="str">
        <f t="shared" si="0"/>
        <v>ооо транс</v>
      </c>
    </row>
    <row r="11" spans="1:6" x14ac:dyDescent="0.25">
      <c r="A11" s="3" t="s">
        <v>5</v>
      </c>
      <c r="B11" s="3">
        <v>80023922</v>
      </c>
      <c r="C11" s="3" t="s">
        <v>3</v>
      </c>
      <c r="D11" s="3">
        <v>45</v>
      </c>
      <c r="F11" s="3" t="str">
        <f t="shared" si="0"/>
        <v>ооо вера</v>
      </c>
    </row>
    <row r="12" spans="1:6" x14ac:dyDescent="0.25">
      <c r="C12" s="3" t="s">
        <v>9</v>
      </c>
      <c r="D12" s="3">
        <v>78</v>
      </c>
      <c r="F12" s="3" t="str">
        <f t="shared" si="0"/>
        <v/>
      </c>
    </row>
    <row r="13" spans="1:6" x14ac:dyDescent="0.25">
      <c r="C13" s="3" t="s">
        <v>2</v>
      </c>
      <c r="D13" s="3">
        <v>55</v>
      </c>
      <c r="F13" s="3" t="str">
        <f t="shared" si="0"/>
        <v/>
      </c>
    </row>
    <row r="14" spans="1:6" x14ac:dyDescent="0.25">
      <c r="A14" s="3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tabSelected="1" topLeftCell="A11" workbookViewId="0">
      <selection activeCell="P21" sqref="P21"/>
    </sheetView>
  </sheetViews>
  <sheetFormatPr defaultRowHeight="15" x14ac:dyDescent="0.25"/>
  <cols>
    <col min="1" max="1" width="25.7109375" bestFit="1" customWidth="1"/>
    <col min="2" max="2" width="18.28515625" bestFit="1" customWidth="1"/>
    <col min="3" max="3" width="13.140625" bestFit="1" customWidth="1"/>
    <col min="4" max="4" width="8.85546875" customWidth="1"/>
    <col min="5" max="5" width="9" customWidth="1"/>
    <col min="6" max="6" width="9.140625" bestFit="1" customWidth="1"/>
    <col min="7" max="7" width="8.28515625" bestFit="1" customWidth="1"/>
    <col min="9" max="9" width="9.85546875" bestFit="1" customWidth="1"/>
    <col min="10" max="10" width="10" bestFit="1" customWidth="1"/>
    <col min="11" max="11" width="5.7109375" customWidth="1"/>
    <col min="12" max="19" width="10.28515625" customWidth="1"/>
    <col min="20" max="20" width="9.85546875" customWidth="1"/>
    <col min="21" max="21" width="7.42578125" customWidth="1"/>
    <col min="22" max="22" width="11.85546875" customWidth="1"/>
    <col min="23" max="23" width="11.85546875" bestFit="1" customWidth="1"/>
  </cols>
  <sheetData>
    <row r="2" spans="1:4" x14ac:dyDescent="0.25">
      <c r="A2" t="s">
        <v>4</v>
      </c>
      <c r="B2" t="s">
        <v>0</v>
      </c>
      <c r="C2" t="s">
        <v>1</v>
      </c>
      <c r="D2" t="s">
        <v>7</v>
      </c>
    </row>
    <row r="3" spans="1:4" x14ac:dyDescent="0.25">
      <c r="A3" t="s">
        <v>5</v>
      </c>
      <c r="B3" s="4">
        <v>80023922</v>
      </c>
      <c r="C3" t="s">
        <v>2</v>
      </c>
      <c r="D3">
        <v>55</v>
      </c>
    </row>
    <row r="4" spans="1:4" x14ac:dyDescent="0.25">
      <c r="A4" t="s">
        <v>8</v>
      </c>
      <c r="B4" s="4">
        <v>80012264</v>
      </c>
      <c r="C4" t="s">
        <v>15</v>
      </c>
      <c r="D4">
        <v>67</v>
      </c>
    </row>
    <row r="5" spans="1:4" ht="17.25" customHeight="1" x14ac:dyDescent="0.25">
      <c r="A5" t="s">
        <v>6</v>
      </c>
      <c r="B5" s="4">
        <v>80023922</v>
      </c>
      <c r="C5" s="3" t="s">
        <v>2</v>
      </c>
      <c r="D5">
        <v>55</v>
      </c>
    </row>
    <row r="6" spans="1:4" x14ac:dyDescent="0.25">
      <c r="A6" t="s">
        <v>5</v>
      </c>
      <c r="B6" s="4">
        <v>80023922</v>
      </c>
      <c r="C6" s="1" t="s">
        <v>9</v>
      </c>
      <c r="D6">
        <v>78</v>
      </c>
    </row>
    <row r="7" spans="1:4" x14ac:dyDescent="0.25">
      <c r="A7" t="s">
        <v>6</v>
      </c>
      <c r="B7" s="4">
        <v>80013440</v>
      </c>
      <c r="C7" s="1" t="s">
        <v>10</v>
      </c>
      <c r="D7">
        <v>45</v>
      </c>
    </row>
    <row r="8" spans="1:4" x14ac:dyDescent="0.25">
      <c r="A8" t="s">
        <v>8</v>
      </c>
      <c r="B8" s="4">
        <v>80012264</v>
      </c>
      <c r="C8" s="1" t="s">
        <v>11</v>
      </c>
      <c r="D8">
        <v>34</v>
      </c>
    </row>
    <row r="9" spans="1:4" x14ac:dyDescent="0.25">
      <c r="A9" s="3" t="s">
        <v>6</v>
      </c>
      <c r="B9" s="4">
        <v>80012377</v>
      </c>
      <c r="C9" s="1" t="s">
        <v>2</v>
      </c>
      <c r="D9">
        <v>34</v>
      </c>
    </row>
    <row r="10" spans="1:4" x14ac:dyDescent="0.25">
      <c r="A10" s="3" t="s">
        <v>6</v>
      </c>
      <c r="B10" s="4">
        <v>80012105</v>
      </c>
      <c r="C10" s="1" t="s">
        <v>12</v>
      </c>
      <c r="D10">
        <v>21</v>
      </c>
    </row>
    <row r="11" spans="1:4" x14ac:dyDescent="0.25">
      <c r="A11" t="s">
        <v>5</v>
      </c>
      <c r="B11" s="4">
        <v>80023922</v>
      </c>
      <c r="C11" t="s">
        <v>3</v>
      </c>
      <c r="D11">
        <v>45</v>
      </c>
    </row>
    <row r="12" spans="1:4" x14ac:dyDescent="0.25">
      <c r="A12" t="s">
        <v>8</v>
      </c>
      <c r="B12" s="4">
        <v>80012377</v>
      </c>
      <c r="C12" t="s">
        <v>13</v>
      </c>
      <c r="D12">
        <v>15</v>
      </c>
    </row>
    <row r="16" spans="1:4" x14ac:dyDescent="0.25">
      <c r="A16" s="6" t="s">
        <v>18</v>
      </c>
    </row>
    <row r="20" spans="1:17" x14ac:dyDescent="0.25">
      <c r="A20" s="3" t="s">
        <v>4</v>
      </c>
      <c r="B20" s="3" t="s">
        <v>0</v>
      </c>
      <c r="D20" s="5" t="s">
        <v>16</v>
      </c>
      <c r="E20" s="5" t="s">
        <v>17</v>
      </c>
      <c r="F20" s="5"/>
      <c r="G20" s="5" t="s">
        <v>19</v>
      </c>
      <c r="H20" s="5" t="s">
        <v>20</v>
      </c>
    </row>
    <row r="21" spans="1:17" x14ac:dyDescent="0.25">
      <c r="A21" t="s">
        <v>5</v>
      </c>
      <c r="B21">
        <v>80023922</v>
      </c>
      <c r="D21" s="3" t="s">
        <v>2</v>
      </c>
      <c r="E21" s="3" t="s">
        <v>3</v>
      </c>
      <c r="G21" s="3">
        <v>55</v>
      </c>
      <c r="H21">
        <v>67</v>
      </c>
    </row>
    <row r="22" spans="1:17" x14ac:dyDescent="0.25">
      <c r="A22" s="3" t="s">
        <v>6</v>
      </c>
      <c r="B22" s="4">
        <v>80012377</v>
      </c>
      <c r="D22" s="1" t="s">
        <v>2</v>
      </c>
      <c r="G22" s="3">
        <v>34</v>
      </c>
    </row>
    <row r="23" spans="1:17" x14ac:dyDescent="0.25">
      <c r="A23" s="3" t="s">
        <v>8</v>
      </c>
      <c r="B23" s="4">
        <v>80012377</v>
      </c>
      <c r="D23" s="3" t="s">
        <v>13</v>
      </c>
      <c r="G23">
        <v>15</v>
      </c>
    </row>
    <row r="24" spans="1:17" x14ac:dyDescent="0.25">
      <c r="A24" s="3" t="s">
        <v>8</v>
      </c>
      <c r="B24" s="4">
        <v>80012264</v>
      </c>
      <c r="D24" s="3" t="s">
        <v>15</v>
      </c>
      <c r="G24" s="3">
        <v>67</v>
      </c>
    </row>
    <row r="29" spans="1:17" x14ac:dyDescent="0.25">
      <c r="A29" s="7" t="s">
        <v>21</v>
      </c>
      <c r="B29" s="8"/>
      <c r="C29" s="7" t="s">
        <v>1</v>
      </c>
      <c r="D29" s="8"/>
      <c r="E29" s="8"/>
      <c r="F29" s="8"/>
      <c r="G29" s="8"/>
      <c r="H29" s="8"/>
      <c r="I29" s="8"/>
      <c r="J29" s="8"/>
      <c r="M29" t="s">
        <v>22</v>
      </c>
    </row>
    <row r="30" spans="1:17" x14ac:dyDescent="0.25">
      <c r="A30" s="7" t="s">
        <v>4</v>
      </c>
      <c r="B30" s="7" t="s">
        <v>0</v>
      </c>
      <c r="C30" s="8" t="s">
        <v>3</v>
      </c>
      <c r="D30" s="8" t="s">
        <v>11</v>
      </c>
      <c r="E30" s="8" t="s">
        <v>9</v>
      </c>
      <c r="F30" s="8" t="s">
        <v>12</v>
      </c>
      <c r="G30" s="8" t="s">
        <v>10</v>
      </c>
      <c r="H30" s="8" t="s">
        <v>2</v>
      </c>
      <c r="I30" s="8" t="s">
        <v>13</v>
      </c>
      <c r="J30" s="8" t="s">
        <v>15</v>
      </c>
      <c r="M30">
        <v>1</v>
      </c>
      <c r="N30" s="3">
        <v>2</v>
      </c>
      <c r="O30" s="3">
        <v>3</v>
      </c>
      <c r="P30" s="3">
        <v>4</v>
      </c>
      <c r="Q30" s="3">
        <v>5</v>
      </c>
    </row>
    <row r="31" spans="1:17" x14ac:dyDescent="0.25">
      <c r="A31" s="8" t="s">
        <v>6</v>
      </c>
      <c r="B31" s="8">
        <v>80012105</v>
      </c>
      <c r="C31" s="9"/>
      <c r="D31" s="9"/>
      <c r="E31" s="9"/>
      <c r="F31" s="9">
        <v>21</v>
      </c>
      <c r="G31" s="9"/>
      <c r="H31" s="9"/>
      <c r="I31" s="9"/>
      <c r="J31" s="9"/>
      <c r="M31" t="str">
        <f>IF(ISERR(INDEX($C$30:$J$30,1,MATCH(SMALL($C31:$J31,M$30),$C31:$J31,0)))=TRUE,"",INDEX($C$30:$J$30,1,MATCH(SMALL($C31:$J31,M$30),$C31:$J31,0)))</f>
        <v>ооо елка</v>
      </c>
      <c r="N31" s="3" t="str">
        <f t="shared" ref="N31:Q37" si="0">IF(ISERR(INDEX($C$30:$J$30,1,MATCH(SMALL($C31:$J31,N$30),$C31:$J31,0)))=TRUE,"",INDEX($C$30:$J$30,1,MATCH(SMALL($C31:$J31,N$30),$C31:$J31,0)))</f>
        <v/>
      </c>
      <c r="O31" s="3" t="str">
        <f t="shared" si="0"/>
        <v/>
      </c>
      <c r="P31" s="3" t="str">
        <f t="shared" si="0"/>
        <v/>
      </c>
      <c r="Q31" s="3" t="str">
        <f t="shared" si="0"/>
        <v/>
      </c>
    </row>
    <row r="32" spans="1:17" x14ac:dyDescent="0.25">
      <c r="A32" s="8"/>
      <c r="B32" s="8">
        <v>80012377</v>
      </c>
      <c r="C32" s="9"/>
      <c r="D32" s="9"/>
      <c r="E32" s="9"/>
      <c r="F32" s="9"/>
      <c r="G32" s="9"/>
      <c r="H32" s="9">
        <v>34</v>
      </c>
      <c r="I32" s="9"/>
      <c r="J32" s="9"/>
      <c r="M32" s="3" t="str">
        <f t="shared" ref="M32:M37" si="1">IF(ISERR(INDEX($C$30:$J$30,1,MATCH(SMALL($C32:$J32,M$30),$C32:$J32,0)))=TRUE,"",INDEX($C$30:$J$30,1,MATCH(SMALL($C32:$J32,M$30),$C32:$J32,0)))</f>
        <v>ооо ника</v>
      </c>
      <c r="N32" s="3" t="str">
        <f t="shared" si="0"/>
        <v/>
      </c>
      <c r="O32" s="3" t="str">
        <f t="shared" si="0"/>
        <v/>
      </c>
      <c r="P32" s="3" t="str">
        <f t="shared" si="0"/>
        <v/>
      </c>
      <c r="Q32" s="3" t="str">
        <f t="shared" si="0"/>
        <v/>
      </c>
    </row>
    <row r="33" spans="1:17" x14ac:dyDescent="0.25">
      <c r="A33" s="8"/>
      <c r="B33" s="8">
        <v>80013440</v>
      </c>
      <c r="C33" s="9"/>
      <c r="D33" s="9"/>
      <c r="E33" s="9"/>
      <c r="F33" s="9"/>
      <c r="G33" s="9">
        <v>45</v>
      </c>
      <c r="H33" s="9"/>
      <c r="I33" s="9"/>
      <c r="J33" s="9"/>
      <c r="M33" s="3" t="str">
        <f t="shared" si="1"/>
        <v>ооо елп</v>
      </c>
      <c r="N33" s="3" t="str">
        <f t="shared" si="0"/>
        <v/>
      </c>
      <c r="O33" s="3" t="str">
        <f t="shared" si="0"/>
        <v/>
      </c>
      <c r="P33" s="3" t="str">
        <f t="shared" si="0"/>
        <v/>
      </c>
      <c r="Q33" s="3" t="str">
        <f t="shared" si="0"/>
        <v/>
      </c>
    </row>
    <row r="34" spans="1:17" x14ac:dyDescent="0.25">
      <c r="A34" s="8"/>
      <c r="B34" s="8">
        <v>80023922</v>
      </c>
      <c r="C34" s="9"/>
      <c r="D34" s="9"/>
      <c r="E34" s="9"/>
      <c r="F34" s="9"/>
      <c r="G34" s="9"/>
      <c r="H34" s="9">
        <v>55</v>
      </c>
      <c r="I34" s="9"/>
      <c r="J34" s="9"/>
      <c r="M34" s="3" t="str">
        <f t="shared" si="1"/>
        <v>ооо ника</v>
      </c>
      <c r="N34" s="3" t="str">
        <f t="shared" si="0"/>
        <v/>
      </c>
      <c r="O34" s="3" t="str">
        <f t="shared" si="0"/>
        <v/>
      </c>
      <c r="P34" s="3" t="str">
        <f t="shared" si="0"/>
        <v/>
      </c>
      <c r="Q34" s="3" t="str">
        <f t="shared" si="0"/>
        <v/>
      </c>
    </row>
    <row r="35" spans="1:17" x14ac:dyDescent="0.25">
      <c r="A35" s="8" t="s">
        <v>8</v>
      </c>
      <c r="B35" s="8">
        <v>80012264</v>
      </c>
      <c r="C35" s="9"/>
      <c r="D35" s="9">
        <v>34</v>
      </c>
      <c r="E35" s="9"/>
      <c r="F35" s="9"/>
      <c r="G35" s="9"/>
      <c r="H35" s="9"/>
      <c r="I35" s="9"/>
      <c r="J35" s="9">
        <v>67</v>
      </c>
      <c r="M35" s="3" t="str">
        <f t="shared" si="1"/>
        <v>ооо втнк</v>
      </c>
      <c r="N35" s="3" t="str">
        <f t="shared" si="0"/>
        <v>ооо карлс</v>
      </c>
      <c r="O35" s="3" t="str">
        <f t="shared" si="0"/>
        <v/>
      </c>
      <c r="P35" s="3" t="str">
        <f t="shared" si="0"/>
        <v/>
      </c>
      <c r="Q35" s="3" t="str">
        <f t="shared" si="0"/>
        <v/>
      </c>
    </row>
    <row r="36" spans="1:17" x14ac:dyDescent="0.25">
      <c r="A36" s="8"/>
      <c r="B36" s="8">
        <v>80012377</v>
      </c>
      <c r="C36" s="9"/>
      <c r="D36" s="9"/>
      <c r="E36" s="9"/>
      <c r="F36" s="9"/>
      <c r="G36" s="9"/>
      <c r="H36" s="9"/>
      <c r="I36" s="9">
        <v>15</v>
      </c>
      <c r="J36" s="9"/>
      <c r="M36" s="3" t="str">
        <f t="shared" si="1"/>
        <v>ооо транс</v>
      </c>
      <c r="N36" s="3" t="str">
        <f t="shared" si="0"/>
        <v/>
      </c>
      <c r="O36" s="3" t="str">
        <f t="shared" si="0"/>
        <v/>
      </c>
      <c r="P36" s="3" t="str">
        <f t="shared" si="0"/>
        <v/>
      </c>
      <c r="Q36" s="3" t="str">
        <f t="shared" si="0"/>
        <v/>
      </c>
    </row>
    <row r="37" spans="1:17" x14ac:dyDescent="0.25">
      <c r="A37" s="8" t="s">
        <v>5</v>
      </c>
      <c r="B37" s="8">
        <v>80023922</v>
      </c>
      <c r="C37" s="9">
        <v>45</v>
      </c>
      <c r="D37" s="9"/>
      <c r="E37" s="9">
        <v>78</v>
      </c>
      <c r="F37" s="9"/>
      <c r="G37" s="9"/>
      <c r="H37" s="9">
        <v>55</v>
      </c>
      <c r="I37" s="9"/>
      <c r="J37" s="9"/>
      <c r="M37" s="3" t="str">
        <f t="shared" si="1"/>
        <v>ооо вера</v>
      </c>
      <c r="N37" s="3" t="str">
        <f t="shared" si="0"/>
        <v>ооо ника</v>
      </c>
      <c r="O37" s="3" t="str">
        <f t="shared" si="0"/>
        <v>ооо гард</v>
      </c>
      <c r="P37" s="3" t="str">
        <f t="shared" si="0"/>
        <v/>
      </c>
      <c r="Q37" s="3" t="str">
        <f t="shared" si="0"/>
        <v/>
      </c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5" sqref="B5"/>
    </sheetView>
  </sheetViews>
  <sheetFormatPr defaultRowHeight="15" x14ac:dyDescent="0.25"/>
  <cols>
    <col min="1" max="1" width="12.42578125" customWidth="1"/>
    <col min="2" max="2" width="14.5703125" customWidth="1"/>
  </cols>
  <sheetData>
    <row r="1" spans="1:2" x14ac:dyDescent="0.25">
      <c r="A1" t="str">
        <f>Лист1!A2</f>
        <v xml:space="preserve">филиал </v>
      </c>
      <c r="B1" t="str">
        <f>Лист1!B2</f>
        <v>кода материала</v>
      </c>
    </row>
    <row r="2" spans="1:2" x14ac:dyDescent="0.25">
      <c r="A2" s="3" t="str">
        <f>Лист1!A3</f>
        <v>цб</v>
      </c>
      <c r="B2" s="3">
        <f>Лист1!B3</f>
        <v>80023922</v>
      </c>
    </row>
    <row r="3" spans="1:2" x14ac:dyDescent="0.25">
      <c r="A3" s="3" t="str">
        <f>Лист1!A4</f>
        <v>гб</v>
      </c>
      <c r="B3" s="3">
        <f>Лист1!B4</f>
        <v>80012264</v>
      </c>
    </row>
    <row r="4" spans="1:2" x14ac:dyDescent="0.25">
      <c r="A4" s="3" t="str">
        <f>Лист1!A5</f>
        <v>вс</v>
      </c>
      <c r="B4" s="3">
        <f>Лист1!B5</f>
        <v>80023922</v>
      </c>
    </row>
    <row r="5" spans="1:2" x14ac:dyDescent="0.25">
      <c r="A5" s="3" t="str">
        <f>Лист1!A6</f>
        <v>цб</v>
      </c>
      <c r="B5" s="3">
        <f>Лист1!B6</f>
        <v>80023922</v>
      </c>
    </row>
    <row r="6" spans="1:2" x14ac:dyDescent="0.25">
      <c r="A6" s="3" t="str">
        <f>Лист1!A7</f>
        <v>вс</v>
      </c>
      <c r="B6" s="3">
        <f>Лист1!B7</f>
        <v>80013440</v>
      </c>
    </row>
    <row r="7" spans="1:2" x14ac:dyDescent="0.25">
      <c r="A7" s="3" t="str">
        <f>Лист1!A8</f>
        <v>гб</v>
      </c>
      <c r="B7" s="3">
        <f>Лист1!B8</f>
        <v>80012264</v>
      </c>
    </row>
    <row r="8" spans="1:2" x14ac:dyDescent="0.25">
      <c r="A8" s="3" t="str">
        <f>Лист1!A9</f>
        <v>вс</v>
      </c>
      <c r="B8" s="3">
        <f>Лист1!B9</f>
        <v>80012377</v>
      </c>
    </row>
    <row r="9" spans="1:2" x14ac:dyDescent="0.25">
      <c r="A9" s="3" t="str">
        <f>Лист1!A10</f>
        <v>вс</v>
      </c>
      <c r="B9" s="3">
        <f>Лист1!B10</f>
        <v>80012105</v>
      </c>
    </row>
    <row r="10" spans="1:2" x14ac:dyDescent="0.25">
      <c r="A10" s="3" t="str">
        <f>Лист1!A12</f>
        <v>гб</v>
      </c>
      <c r="B10" s="3">
        <f>Лист1!B12</f>
        <v>80012377</v>
      </c>
    </row>
    <row r="12" spans="1:2" x14ac:dyDescent="0.25">
      <c r="A12" s="3"/>
      <c r="B12" s="3"/>
    </row>
    <row r="13" spans="1:2" x14ac:dyDescent="0.25">
      <c r="A13" s="3"/>
      <c r="B13" s="3"/>
    </row>
    <row r="14" spans="1:2" x14ac:dyDescent="0.25">
      <c r="A14" s="3"/>
      <c r="B14" s="3"/>
    </row>
    <row r="15" spans="1:2" x14ac:dyDescent="0.25">
      <c r="A15" s="3"/>
      <c r="B15" s="3"/>
    </row>
    <row r="16" spans="1:2" x14ac:dyDescent="0.25">
      <c r="A16" s="3"/>
      <c r="B16" s="3"/>
    </row>
    <row r="17" spans="1:2" x14ac:dyDescent="0.25">
      <c r="A17" s="3"/>
      <c r="B17" s="3"/>
    </row>
    <row r="18" spans="1:2" x14ac:dyDescent="0.25">
      <c r="A18" s="3"/>
      <c r="B18" s="3"/>
    </row>
    <row r="19" spans="1:2" x14ac:dyDescent="0.25">
      <c r="A19" s="3"/>
      <c r="B19" s="3"/>
    </row>
    <row r="20" spans="1:2" x14ac:dyDescent="0.25">
      <c r="A20" s="3"/>
      <c r="B20" s="3"/>
    </row>
    <row r="21" spans="1:2" x14ac:dyDescent="0.25">
      <c r="A21" s="3"/>
      <c r="B21" s="3"/>
    </row>
    <row r="22" spans="1:2" x14ac:dyDescent="0.25">
      <c r="A22" s="3"/>
      <c r="B2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Лист5</vt:lpstr>
    </vt:vector>
  </TitlesOfParts>
  <Company>X5 Retail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Chernov, Igor</dc:creator>
  <cp:lastModifiedBy>Ахтямов Руслан Сальманович</cp:lastModifiedBy>
  <dcterms:created xsi:type="dcterms:W3CDTF">2014-05-22T06:02:03Z</dcterms:created>
  <dcterms:modified xsi:type="dcterms:W3CDTF">2014-05-23T12:02:06Z</dcterms:modified>
</cp:coreProperties>
</file>