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6345" activeTab="1"/>
  </bookViews>
  <sheets>
    <sheet name="Поставщик" sheetId="1" r:id="rId1"/>
    <sheet name="Наш прайс" sheetId="2" r:id="rId2"/>
  </sheets>
  <definedNames>
    <definedName name="_xlnm._FilterDatabase" localSheetId="1" hidden="1">'Наш прайс'!$A$1:$H$12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/>
  <c r="E4"/>
  <c r="E5"/>
  <c r="E6"/>
  <c r="E7"/>
  <c r="E8"/>
  <c r="E9"/>
  <c r="E10"/>
  <c r="E11"/>
  <c r="E12"/>
  <c r="E2"/>
  <c r="C3"/>
  <c r="C4"/>
  <c r="C5"/>
  <c r="C6"/>
  <c r="C7"/>
  <c r="C8"/>
  <c r="C9"/>
  <c r="C10"/>
  <c r="C11"/>
  <c r="C12"/>
  <c r="C2"/>
  <c r="G3"/>
  <c r="H3" s="1"/>
  <c r="G4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2"/>
  <c r="H2" s="1"/>
</calcChain>
</file>

<file path=xl/sharedStrings.xml><?xml version="1.0" encoding="utf-8"?>
<sst xmlns="http://schemas.openxmlformats.org/spreadsheetml/2006/main" count="21" uniqueCount="15">
  <si>
    <t>Код</t>
  </si>
  <si>
    <t>* *</t>
  </si>
  <si>
    <t>* * *</t>
  </si>
  <si>
    <t>* * * *</t>
  </si>
  <si>
    <t>Нет в наличии</t>
  </si>
  <si>
    <t>0</t>
  </si>
  <si>
    <t>3</t>
  </si>
  <si>
    <t>2</t>
  </si>
  <si>
    <t>Наличие</t>
  </si>
  <si>
    <t>Цена</t>
  </si>
  <si>
    <t>РРЦ</t>
  </si>
  <si>
    <t>Остаток</t>
  </si>
  <si>
    <t>Остаток у поставщика</t>
  </si>
  <si>
    <t>Сравнение</t>
  </si>
  <si>
    <t>РРЦ поставщика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</si>
</sst>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D21" sqref="D21"/>
    </sheetView>
  </sheetViews>
  <sheetFormatPr defaultRowHeight="15"/>
  <cols>
    <col min="1" max="1" width="9.140625" style="1"/>
    <col min="2" max="2" width="15.42578125" style="1" customWidth="1"/>
    <col min="3" max="3" width="9.140625" style="1"/>
  </cols>
  <sheetData>
    <row r="1" spans="1:3">
      <c r="A1" s="8" t="s">
        <v>0</v>
      </c>
      <c r="B1" s="6" t="s">
        <v>8</v>
      </c>
      <c r="C1" s="6" t="s">
        <v>10</v>
      </c>
    </row>
    <row r="2" spans="1:3">
      <c r="A2" s="7">
        <v>68646</v>
      </c>
      <c r="B2" s="7" t="s">
        <v>1</v>
      </c>
      <c r="C2" s="9">
        <v>890</v>
      </c>
    </row>
    <row r="3" spans="1:3">
      <c r="A3" s="7">
        <v>68647</v>
      </c>
      <c r="B3" s="7" t="s">
        <v>4</v>
      </c>
      <c r="C3" s="9">
        <v>890</v>
      </c>
    </row>
    <row r="4" spans="1:3">
      <c r="A4" s="7">
        <v>68633</v>
      </c>
      <c r="B4" s="7" t="s">
        <v>2</v>
      </c>
      <c r="C4" s="9">
        <v>590</v>
      </c>
    </row>
    <row r="5" spans="1:3">
      <c r="A5" s="7">
        <v>68634</v>
      </c>
      <c r="B5" s="7" t="s">
        <v>5</v>
      </c>
      <c r="C5" s="9">
        <v>590</v>
      </c>
    </row>
    <row r="6" spans="1:3">
      <c r="A6" s="7">
        <v>68635</v>
      </c>
      <c r="B6" s="7" t="s">
        <v>1</v>
      </c>
      <c r="C6" s="9">
        <v>590</v>
      </c>
    </row>
    <row r="7" spans="1:3">
      <c r="A7" s="7">
        <v>68679</v>
      </c>
      <c r="B7" s="7" t="s">
        <v>1</v>
      </c>
      <c r="C7" s="9">
        <v>1990</v>
      </c>
    </row>
    <row r="8" spans="1:3">
      <c r="A8" s="7">
        <v>68648</v>
      </c>
      <c r="B8" s="7" t="s">
        <v>6</v>
      </c>
      <c r="C8" s="9">
        <v>890</v>
      </c>
    </row>
    <row r="9" spans="1:3">
      <c r="A9" s="7">
        <v>68636</v>
      </c>
      <c r="B9" s="7" t="s">
        <v>2</v>
      </c>
      <c r="C9" s="9">
        <v>590</v>
      </c>
    </row>
    <row r="10" spans="1:3">
      <c r="A10" s="7">
        <v>68649</v>
      </c>
      <c r="B10" s="7" t="s">
        <v>2</v>
      </c>
      <c r="C10" s="9">
        <v>890</v>
      </c>
    </row>
    <row r="11" spans="1:3">
      <c r="A11" s="7">
        <v>68650</v>
      </c>
      <c r="B11" s="7" t="s">
        <v>3</v>
      </c>
      <c r="C11" s="9">
        <v>890</v>
      </c>
    </row>
    <row r="12" spans="1:3">
      <c r="A12" s="7">
        <v>68652</v>
      </c>
      <c r="B12" s="7" t="s">
        <v>7</v>
      </c>
      <c r="C12" s="9">
        <v>890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D16" sqref="D1:D16"/>
    </sheetView>
  </sheetViews>
  <sheetFormatPr defaultRowHeight="15"/>
  <cols>
    <col min="1" max="1" width="10" style="2" customWidth="1"/>
    <col min="2" max="2" width="9.140625" style="2"/>
    <col min="3" max="4" width="23.7109375" style="2" customWidth="1"/>
    <col min="5" max="5" width="19.42578125" style="2" customWidth="1"/>
    <col min="6" max="6" width="9.140625" style="2"/>
    <col min="7" max="7" width="18.85546875" style="2" customWidth="1"/>
    <col min="8" max="8" width="13.42578125" style="2" customWidth="1"/>
  </cols>
  <sheetData>
    <row r="1" spans="1:8">
      <c r="A1" s="6" t="s">
        <v>0</v>
      </c>
      <c r="B1" s="3" t="s">
        <v>11</v>
      </c>
      <c r="C1" s="3" t="s">
        <v>12</v>
      </c>
      <c r="D1" s="3"/>
      <c r="E1" s="3" t="s">
        <v>13</v>
      </c>
      <c r="F1" s="3" t="s">
        <v>9</v>
      </c>
      <c r="G1" s="3" t="s">
        <v>14</v>
      </c>
      <c r="H1" s="3" t="s">
        <v>13</v>
      </c>
    </row>
    <row r="2" spans="1:8">
      <c r="A2" s="4">
        <v>68679</v>
      </c>
      <c r="B2" s="3">
        <v>0</v>
      </c>
      <c r="C2" s="5" t="str">
        <f>VLOOKUP(A2,Поставщик!$A$2:$B$12,2,0)</f>
        <v>* *</v>
      </c>
      <c r="D2" s="5"/>
      <c r="E2" s="5" t="b">
        <f>D2=B2</f>
        <v>1</v>
      </c>
      <c r="F2" s="9">
        <v>1990.02</v>
      </c>
      <c r="G2" s="10">
        <f>VLOOKUP(A2,Поставщик!$A$2:$C$12,3,0)</f>
        <v>1990</v>
      </c>
      <c r="H2" s="5" t="b">
        <f>F2=G2</f>
        <v>0</v>
      </c>
    </row>
    <row r="3" spans="1:8">
      <c r="A3" s="4">
        <v>68652</v>
      </c>
      <c r="B3" s="3">
        <v>1</v>
      </c>
      <c r="C3" s="5" t="str">
        <f>VLOOKUP(A3,Поставщик!$A$2:$B$12,2,0)</f>
        <v>2</v>
      </c>
      <c r="D3" s="5"/>
      <c r="E3" s="5" t="b">
        <f t="shared" ref="E3:E12" si="0">D3=B3</f>
        <v>0</v>
      </c>
      <c r="F3" s="9">
        <v>890</v>
      </c>
      <c r="G3" s="10">
        <f>VLOOKUP(A3,Поставщик!$A$2:$C$12,3,0)</f>
        <v>890</v>
      </c>
      <c r="H3" s="5" t="b">
        <f t="shared" ref="H3:H12" si="1">F3=G3</f>
        <v>1</v>
      </c>
    </row>
    <row r="4" spans="1:8">
      <c r="A4" s="4">
        <v>68650</v>
      </c>
      <c r="B4" s="3">
        <v>1</v>
      </c>
      <c r="C4" s="5" t="str">
        <f>VLOOKUP(A4,Поставщик!$A$2:$B$12,2,0)</f>
        <v>* * * *</v>
      </c>
      <c r="D4" s="5"/>
      <c r="E4" s="5" t="b">
        <f t="shared" si="0"/>
        <v>0</v>
      </c>
      <c r="F4" s="9">
        <v>890</v>
      </c>
      <c r="G4" s="10">
        <f>VLOOKUP(A4,Поставщик!$A$2:$C$12,3,0)</f>
        <v>890</v>
      </c>
      <c r="H4" s="5" t="b">
        <f t="shared" si="1"/>
        <v>1</v>
      </c>
    </row>
    <row r="5" spans="1:8">
      <c r="A5" s="4">
        <v>68649</v>
      </c>
      <c r="B5" s="3">
        <v>0</v>
      </c>
      <c r="C5" s="5" t="str">
        <f>VLOOKUP(A5,Поставщик!$A$2:$B$12,2,0)</f>
        <v>* * *</v>
      </c>
      <c r="D5" s="5"/>
      <c r="E5" s="5" t="b">
        <f t="shared" si="0"/>
        <v>1</v>
      </c>
      <c r="F5" s="9">
        <v>891</v>
      </c>
      <c r="G5" s="10">
        <f>VLOOKUP(A5,Поставщик!$A$2:$C$12,3,0)</f>
        <v>890</v>
      </c>
      <c r="H5" s="5" t="b">
        <f t="shared" si="1"/>
        <v>0</v>
      </c>
    </row>
    <row r="6" spans="1:8">
      <c r="A6" s="4">
        <v>68648</v>
      </c>
      <c r="B6" s="3">
        <v>1</v>
      </c>
      <c r="C6" s="5" t="str">
        <f>VLOOKUP(A6,Поставщик!$A$2:$B$12,2,0)</f>
        <v>3</v>
      </c>
      <c r="D6" s="5"/>
      <c r="E6" s="5" t="b">
        <f t="shared" si="0"/>
        <v>0</v>
      </c>
      <c r="F6" s="9">
        <v>890</v>
      </c>
      <c r="G6" s="10">
        <f>VLOOKUP(A6,Поставщик!$A$2:$C$12,3,0)</f>
        <v>890</v>
      </c>
      <c r="H6" s="5" t="b">
        <f t="shared" si="1"/>
        <v>1</v>
      </c>
    </row>
    <row r="7" spans="1:8">
      <c r="A7" s="4">
        <v>68647</v>
      </c>
      <c r="B7" s="3">
        <v>0</v>
      </c>
      <c r="C7" s="5" t="str">
        <f>VLOOKUP(A7,Поставщик!$A$2:$B$12,2,0)</f>
        <v>Нет в наличии</v>
      </c>
      <c r="D7" s="5"/>
      <c r="E7" s="5" t="b">
        <f t="shared" si="0"/>
        <v>1</v>
      </c>
      <c r="F7" s="9">
        <v>890</v>
      </c>
      <c r="G7" s="10">
        <f>VLOOKUP(A7,Поставщик!$A$2:$C$12,3,0)</f>
        <v>890</v>
      </c>
      <c r="H7" s="5" t="b">
        <f t="shared" si="1"/>
        <v>1</v>
      </c>
    </row>
    <row r="8" spans="1:8">
      <c r="A8" s="4">
        <v>68646</v>
      </c>
      <c r="B8" s="3">
        <v>1</v>
      </c>
      <c r="C8" s="5" t="str">
        <f>VLOOKUP(A8,Поставщик!$A$2:$B$12,2,0)</f>
        <v>* *</v>
      </c>
      <c r="D8" s="5"/>
      <c r="E8" s="5" t="b">
        <f t="shared" si="0"/>
        <v>0</v>
      </c>
      <c r="F8" s="9">
        <v>890.1</v>
      </c>
      <c r="G8" s="10">
        <f>VLOOKUP(A8,Поставщик!$A$2:$C$12,3,0)</f>
        <v>890</v>
      </c>
      <c r="H8" s="5" t="b">
        <f t="shared" si="1"/>
        <v>0</v>
      </c>
    </row>
    <row r="9" spans="1:8">
      <c r="A9" s="4">
        <v>68636</v>
      </c>
      <c r="B9" s="3">
        <v>0</v>
      </c>
      <c r="C9" s="5" t="str">
        <f>VLOOKUP(A9,Поставщик!$A$2:$B$12,2,0)</f>
        <v>* * *</v>
      </c>
      <c r="D9" s="5"/>
      <c r="E9" s="5" t="b">
        <f t="shared" si="0"/>
        <v>1</v>
      </c>
      <c r="F9" s="9">
        <v>590</v>
      </c>
      <c r="G9" s="10">
        <f>VLOOKUP(A9,Поставщик!$A$2:$C$12,3,0)</f>
        <v>590</v>
      </c>
      <c r="H9" s="5" t="b">
        <f t="shared" si="1"/>
        <v>1</v>
      </c>
    </row>
    <row r="10" spans="1:8">
      <c r="A10" s="4">
        <v>68635</v>
      </c>
      <c r="B10" s="3">
        <v>1</v>
      </c>
      <c r="C10" s="5" t="str">
        <f>VLOOKUP(A10,Поставщик!$A$2:$B$12,2,0)</f>
        <v>* *</v>
      </c>
      <c r="D10" s="5"/>
      <c r="E10" s="5" t="b">
        <f t="shared" si="0"/>
        <v>0</v>
      </c>
      <c r="F10" s="9">
        <v>590</v>
      </c>
      <c r="G10" s="10">
        <f>VLOOKUP(A10,Поставщик!$A$2:$C$12,3,0)</f>
        <v>590</v>
      </c>
      <c r="H10" s="5" t="b">
        <f t="shared" si="1"/>
        <v>1</v>
      </c>
    </row>
    <row r="11" spans="1:8">
      <c r="A11" s="4">
        <v>68634</v>
      </c>
      <c r="B11" s="3">
        <v>1</v>
      </c>
      <c r="C11" s="5" t="str">
        <f>VLOOKUP(A11,Поставщик!$A$2:$B$12,2,0)</f>
        <v>0</v>
      </c>
      <c r="D11" s="5"/>
      <c r="E11" s="5" t="b">
        <f t="shared" si="0"/>
        <v>0</v>
      </c>
      <c r="F11" s="9">
        <v>590</v>
      </c>
      <c r="G11" s="10">
        <f>VLOOKUP(A11,Поставщик!$A$2:$C$12,3,0)</f>
        <v>590</v>
      </c>
      <c r="H11" s="5" t="b">
        <f t="shared" si="1"/>
        <v>1</v>
      </c>
    </row>
    <row r="12" spans="1:8">
      <c r="A12" s="4">
        <v>68633</v>
      </c>
      <c r="B12" s="3">
        <v>0</v>
      </c>
      <c r="C12" s="5" t="str">
        <f>VLOOKUP(A12,Поставщик!$A$2:$B$12,2,0)</f>
        <v>* * *</v>
      </c>
      <c r="D12" s="5"/>
      <c r="E12" s="5" t="b">
        <f t="shared" si="0"/>
        <v>1</v>
      </c>
      <c r="F12" s="9">
        <v>690</v>
      </c>
      <c r="G12" s="10">
        <f>VLOOKUP(A12,Поставщик!$A$2:$C$12,3,0)</f>
        <v>590</v>
      </c>
      <c r="H12" s="5" t="b">
        <f t="shared" si="1"/>
        <v>0</v>
      </c>
    </row>
  </sheetData>
  <conditionalFormatting sqref="H2:H12">
    <cfRule type="containsText" dxfId="3" priority="2" operator="containsText" text="истина">
      <formula>NOT(ISERROR(SEARCH("истина",H2)))</formula>
    </cfRule>
    <cfRule type="containsText" dxfId="2" priority="3" operator="containsText" text="ложь">
      <formula>NOT(ISERROR(SEARCH("ложь",H2)))</formula>
    </cfRule>
  </conditionalFormatting>
  <conditionalFormatting sqref="E2:E12">
    <cfRule type="containsText" dxfId="1" priority="1" operator="containsText" text="ложь">
      <formula>NOT(ISERROR(SEARCH("ложь",E2)))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Поставщик</vt:lpstr>
      <vt:lpstr>Наш прайс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 Гараев</dc:creator>
  <cp:lastModifiedBy>ололош</cp:lastModifiedBy>
  <dcterms:created xsi:type="dcterms:W3CDTF">2014-05-24T15:50:59Z</dcterms:created>
  <dcterms:modified xsi:type="dcterms:W3CDTF">2014-05-24T22:24:25Z</dcterms:modified>
</cp:coreProperties>
</file>