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120" yWindow="105" windowWidth="15120" windowHeight="8010" activeTab="1"/>
  </bookViews>
  <sheets>
    <sheet name="Лист1" sheetId="1" r:id="rId1"/>
    <sheet name="Лист2" sheetId="2" r:id="rId2"/>
    <sheet name="Лист3" sheetId="3" r:id="rId3"/>
  </sheets>
  <definedNames>
    <definedName name="_xlnm._FilterDatabase" localSheetId="0" hidden="1">Лист1!$A$1:$F$10</definedName>
  </definedNames>
  <calcPr calcId="145621"/>
  <pivotCaches>
    <pivotCache cacheId="10" r:id="rId4"/>
  </pivotCaches>
</workbook>
</file>

<file path=xl/calcChain.xml><?xml version="1.0" encoding="utf-8"?>
<calcChain xmlns="http://schemas.openxmlformats.org/spreadsheetml/2006/main">
  <c r="G6" i="2" l="1" a="1"/>
  <c r="G6" i="2" s="1"/>
  <c r="G7" i="2" a="1"/>
  <c r="G7" i="2" s="1"/>
  <c r="G4" i="2" a="1"/>
  <c r="G4" i="2" s="1"/>
  <c r="G2" i="2" a="1"/>
  <c r="G2" i="2" s="1"/>
  <c r="G3" i="2" a="1"/>
  <c r="G3" i="2" s="1"/>
  <c r="G5" i="2" a="1"/>
  <c r="G5" i="2" s="1"/>
</calcChain>
</file>

<file path=xl/sharedStrings.xml><?xml version="1.0" encoding="utf-8"?>
<sst xmlns="http://schemas.openxmlformats.org/spreadsheetml/2006/main" count="135" uniqueCount="51">
  <si>
    <t>Оборудование</t>
  </si>
  <si>
    <t>Улица</t>
  </si>
  <si>
    <t>Дом</t>
  </si>
  <si>
    <t>Корп.</t>
  </si>
  <si>
    <t>Кв.</t>
  </si>
  <si>
    <t>Модуль доступа SMIT Conax</t>
  </si>
  <si>
    <t>OFF21202002097</t>
  </si>
  <si>
    <t>ГРИБОЕДОВА КАНАЛА НАБ.</t>
  </si>
  <si>
    <t>144</t>
  </si>
  <si>
    <t>7</t>
  </si>
  <si>
    <t>OFF21401032633</t>
  </si>
  <si>
    <t>OFF21401032790</t>
  </si>
  <si>
    <t>КОННОГВАРДЕЙСКИЙ БУЛЬВАР</t>
  </si>
  <si>
    <t>11</t>
  </si>
  <si>
    <t>3</t>
  </si>
  <si>
    <t>OFF21401032842</t>
  </si>
  <si>
    <t>OFF21311015926</t>
  </si>
  <si>
    <t>МОЙКИ РЕКИ НАБ.</t>
  </si>
  <si>
    <t>110</t>
  </si>
  <si>
    <t>66</t>
  </si>
  <si>
    <t>OFF21401033981</t>
  </si>
  <si>
    <t>OFF21311015715</t>
  </si>
  <si>
    <t>3-Я КРАСНОАРМЕЙСКАЯ УЛ.</t>
  </si>
  <si>
    <t>2/31</t>
  </si>
  <si>
    <t>48</t>
  </si>
  <si>
    <t>OFF21401032535</t>
  </si>
  <si>
    <t>БОЛЬШАЯ ПОДЬЯЧЕСКАЯ УЛ.</t>
  </si>
  <si>
    <t>17</t>
  </si>
  <si>
    <t>39</t>
  </si>
  <si>
    <t>OFF21401032512</t>
  </si>
  <si>
    <t>БОЛЬШОЙ КАЗАЧИЙ ПЕР.</t>
  </si>
  <si>
    <t>16</t>
  </si>
  <si>
    <t>название</t>
  </si>
  <si>
    <t>район</t>
  </si>
  <si>
    <t>улица</t>
  </si>
  <si>
    <t>дом</t>
  </si>
  <si>
    <t>корпус</t>
  </si>
  <si>
    <t>квартира</t>
  </si>
  <si>
    <t>Модуль Conax</t>
  </si>
  <si>
    <t>АДМИРАЛТЕЙСКИЙ</t>
  </si>
  <si>
    <t/>
  </si>
  <si>
    <t>8-Я КРАСНОАРМЕЙСКАЯ УЛ.</t>
  </si>
  <si>
    <t>21</t>
  </si>
  <si>
    <t>25</t>
  </si>
  <si>
    <t>АНГЛИЙСКИЙ ПР.</t>
  </si>
  <si>
    <t>21/60</t>
  </si>
  <si>
    <t>128</t>
  </si>
  <si>
    <t>№</t>
  </si>
  <si>
    <t>Общий итог</t>
  </si>
  <si>
    <t>(пусто)</t>
  </si>
  <si>
    <t>Модуль доступа SMIT Conax Итог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</si>
</sst>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charset val="204"/>
      <scheme val="minor"/>
    </font>
    <font>
      <sz val="10"/>
      <color indexed="8"/>
      <name val="Times New Roman"/>
      <family val="1"/>
      <charset val="204"/>
    </font>
    <font>
      <sz val="9"/>
      <color indexed="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1" fillId="0" borderId="1" xfId="0" applyFont="1" applyBorder="1" applyAlignment="1" applyProtection="1">
      <alignment horizontal="center" vertical="top" wrapText="1" readingOrder="1"/>
      <protection locked="0"/>
    </xf>
    <xf numFmtId="0" fontId="0" fillId="0" borderId="0" xfId="0" applyFont="1"/>
    <xf numFmtId="0" fontId="2" fillId="0" borderId="1" xfId="0" applyFont="1" applyBorder="1" applyAlignment="1" applyProtection="1">
      <alignment horizontal="center" vertical="top" wrapText="1" readingOrder="1"/>
      <protection locked="0"/>
    </xf>
    <xf numFmtId="0" fontId="0" fillId="0" borderId="0" xfId="0" pivotButton="1"/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Автор" refreshedDate="41772.420011921298" createdVersion="4" refreshedVersion="4" minRefreshableVersion="3" recordCount="9">
  <cacheSource type="worksheet">
    <worksheetSource ref="A1:F10" sheet="Лист1"/>
  </cacheSource>
  <cacheFields count="6">
    <cacheField name="Оборудование" numFmtId="0">
      <sharedItems count="1">
        <s v="Модуль доступа SMIT Conax"/>
      </sharedItems>
    </cacheField>
    <cacheField name="№" numFmtId="0">
      <sharedItems count="9">
        <s v="OFF21202002097"/>
        <s v="OFF21401032633"/>
        <s v="OFF21401032790"/>
        <s v="OFF21401032842"/>
        <s v="OFF21311015926"/>
        <s v="OFF21401033981"/>
        <s v="OFF21311015715"/>
        <s v="OFF21401032535"/>
        <s v="OFF21401032512"/>
      </sharedItems>
    </cacheField>
    <cacheField name="Улица" numFmtId="0">
      <sharedItems count="6">
        <s v="ГРИБОЕДОВА КАНАЛА НАБ."/>
        <s v="КОННОГВАРДЕЙСКИЙ БУЛЬВАР"/>
        <s v="МОЙКИ РЕКИ НАБ."/>
        <s v="3-Я КРАСНОАРМЕЙСКАЯ УЛ."/>
        <s v="БОЛЬШАЯ ПОДЬЯЧЕСКАЯ УЛ."/>
        <s v="БОЛЬШОЙ КАЗАЧИЙ ПЕР."/>
      </sharedItems>
    </cacheField>
    <cacheField name="Дом" numFmtId="0">
      <sharedItems count="6">
        <s v="144"/>
        <s v="11"/>
        <s v="110"/>
        <s v="2/31"/>
        <s v="17"/>
        <s v="7"/>
      </sharedItems>
    </cacheField>
    <cacheField name="Корп." numFmtId="0">
      <sharedItems containsNonDate="0" containsString="0" containsBlank="1" count="1">
        <m/>
      </sharedItems>
    </cacheField>
    <cacheField name="Кв." numFmtId="0">
      <sharedItems count="6">
        <s v="7"/>
        <s v="3"/>
        <s v="66"/>
        <s v="48"/>
        <s v="39"/>
        <s v="16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9">
  <r>
    <x v="0"/>
    <x v="0"/>
    <x v="0"/>
    <x v="0"/>
    <x v="0"/>
    <x v="0"/>
  </r>
  <r>
    <x v="0"/>
    <x v="1"/>
    <x v="0"/>
    <x v="0"/>
    <x v="0"/>
    <x v="0"/>
  </r>
  <r>
    <x v="0"/>
    <x v="2"/>
    <x v="1"/>
    <x v="1"/>
    <x v="0"/>
    <x v="1"/>
  </r>
  <r>
    <x v="0"/>
    <x v="3"/>
    <x v="1"/>
    <x v="1"/>
    <x v="0"/>
    <x v="1"/>
  </r>
  <r>
    <x v="0"/>
    <x v="4"/>
    <x v="2"/>
    <x v="2"/>
    <x v="0"/>
    <x v="2"/>
  </r>
  <r>
    <x v="0"/>
    <x v="5"/>
    <x v="2"/>
    <x v="2"/>
    <x v="0"/>
    <x v="2"/>
  </r>
  <r>
    <x v="0"/>
    <x v="6"/>
    <x v="3"/>
    <x v="3"/>
    <x v="0"/>
    <x v="3"/>
  </r>
  <r>
    <x v="0"/>
    <x v="7"/>
    <x v="4"/>
    <x v="4"/>
    <x v="0"/>
    <x v="4"/>
  </r>
  <r>
    <x v="0"/>
    <x v="8"/>
    <x v="5"/>
    <x v="5"/>
    <x v="0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СводнаяТаблица2" cacheId="10" applyNumberFormats="0" applyBorderFormats="0" applyFontFormats="0" applyPatternFormats="0" applyAlignmentFormats="0" applyWidthHeightFormats="1" dataCaption="Значения" updatedVersion="4" minRefreshableVersion="3" useAutoFormatting="1" itemPrintTitles="1" createdVersion="4" indent="0" compact="0" compactData="0" multipleFieldFilters="0">
  <location ref="A12:F23" firstHeaderRow="1" firstDataRow="1" firstDataCol="6"/>
  <pivotFields count="6">
    <pivotField axis="axisRow" compact="0" outline="0" showAll="0">
      <items count="2">
        <item x="0"/>
        <item t="default"/>
      </items>
    </pivotField>
    <pivotField axis="axisRow" compact="0" outline="0" showAll="0">
      <items count="10">
        <item x="0"/>
        <item x="6"/>
        <item x="4"/>
        <item x="8"/>
        <item x="7"/>
        <item x="1"/>
        <item x="2"/>
        <item x="3"/>
        <item x="5"/>
        <item t="default"/>
      </items>
    </pivotField>
    <pivotField axis="axisRow" compact="0" outline="0" showAll="0" defaultSubtotal="0">
      <items count="6">
        <item x="3"/>
        <item x="4"/>
        <item x="5"/>
        <item x="0"/>
        <item x="1"/>
        <item x="2"/>
      </items>
    </pivotField>
    <pivotField axis="axisRow" compact="0" outline="0" showAll="0" defaultSubtotal="0">
      <items count="6">
        <item x="1"/>
        <item x="2"/>
        <item x="0"/>
        <item x="4"/>
        <item x="3"/>
        <item x="5"/>
      </items>
    </pivotField>
    <pivotField axis="axisRow" compact="0" outline="0" showAll="0" defaultSubtotal="0">
      <items count="1">
        <item x="0"/>
      </items>
    </pivotField>
    <pivotField axis="axisRow" compact="0" outline="0" showAll="0" defaultSubtotal="0">
      <items count="6">
        <item x="5"/>
        <item x="1"/>
        <item x="4"/>
        <item x="3"/>
        <item x="2"/>
        <item x="0"/>
      </items>
    </pivotField>
  </pivotFields>
  <rowFields count="6">
    <field x="0"/>
    <field x="2"/>
    <field x="3"/>
    <field x="4"/>
    <field x="5"/>
    <field x="1"/>
  </rowFields>
  <rowItems count="11">
    <i>
      <x/>
      <x/>
      <x v="4"/>
      <x/>
      <x v="3"/>
      <x v="1"/>
    </i>
    <i r="1">
      <x v="1"/>
      <x v="3"/>
      <x/>
      <x v="2"/>
      <x v="4"/>
    </i>
    <i r="1">
      <x v="2"/>
      <x v="5"/>
      <x/>
      <x/>
      <x v="3"/>
    </i>
    <i r="1">
      <x v="3"/>
      <x v="2"/>
      <x/>
      <x v="5"/>
      <x/>
    </i>
    <i r="5">
      <x v="5"/>
    </i>
    <i r="1">
      <x v="4"/>
      <x/>
      <x/>
      <x v="1"/>
      <x v="6"/>
    </i>
    <i r="5">
      <x v="7"/>
    </i>
    <i r="1">
      <x v="5"/>
      <x v="1"/>
      <x/>
      <x v="4"/>
      <x v="2"/>
    </i>
    <i r="5">
      <x v="8"/>
    </i>
    <i t="default">
      <x/>
    </i>
    <i t="grand">
      <x/>
    </i>
  </rowItems>
  <colItems count="1">
    <i/>
  </colItem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0"/>
  <sheetViews>
    <sheetView workbookViewId="0">
      <selection sqref="A1:F10"/>
    </sheetView>
  </sheetViews>
  <sheetFormatPr defaultRowHeight="15" x14ac:dyDescent="0.25"/>
  <cols>
    <col min="2" max="2" width="13.85546875" bestFit="1" customWidth="1"/>
    <col min="3" max="3" width="28.85546875" bestFit="1" customWidth="1"/>
  </cols>
  <sheetData>
    <row r="1" spans="1:6" s="2" customFormat="1" ht="25.5" x14ac:dyDescent="0.25">
      <c r="A1" s="1" t="s">
        <v>0</v>
      </c>
      <c r="B1" s="1" t="s">
        <v>47</v>
      </c>
      <c r="C1" s="1" t="s">
        <v>1</v>
      </c>
      <c r="D1" s="1" t="s">
        <v>2</v>
      </c>
      <c r="E1" s="1" t="s">
        <v>3</v>
      </c>
      <c r="F1" s="1" t="s">
        <v>4</v>
      </c>
    </row>
    <row r="2" spans="1:6" s="2" customFormat="1" ht="51" x14ac:dyDescent="0.25">
      <c r="A2" s="1" t="s">
        <v>5</v>
      </c>
      <c r="B2" s="1" t="s">
        <v>6</v>
      </c>
      <c r="C2" s="3" t="s">
        <v>7</v>
      </c>
      <c r="D2" s="1" t="s">
        <v>8</v>
      </c>
      <c r="E2" s="1"/>
      <c r="F2" s="1" t="s">
        <v>9</v>
      </c>
    </row>
    <row r="3" spans="1:6" s="2" customFormat="1" ht="51" x14ac:dyDescent="0.25">
      <c r="A3" s="1" t="s">
        <v>5</v>
      </c>
      <c r="B3" s="1" t="s">
        <v>10</v>
      </c>
      <c r="C3" s="3" t="s">
        <v>7</v>
      </c>
      <c r="D3" s="1" t="s">
        <v>8</v>
      </c>
      <c r="E3" s="1"/>
      <c r="F3" s="1" t="s">
        <v>9</v>
      </c>
    </row>
    <row r="4" spans="1:6" s="2" customFormat="1" ht="51" x14ac:dyDescent="0.25">
      <c r="A4" s="1" t="s">
        <v>5</v>
      </c>
      <c r="B4" s="1" t="s">
        <v>11</v>
      </c>
      <c r="C4" s="3" t="s">
        <v>12</v>
      </c>
      <c r="D4" s="1" t="s">
        <v>13</v>
      </c>
      <c r="E4" s="1"/>
      <c r="F4" s="1" t="s">
        <v>14</v>
      </c>
    </row>
    <row r="5" spans="1:6" s="2" customFormat="1" ht="51" x14ac:dyDescent="0.25">
      <c r="A5" s="1" t="s">
        <v>5</v>
      </c>
      <c r="B5" s="1" t="s">
        <v>15</v>
      </c>
      <c r="C5" s="3" t="s">
        <v>12</v>
      </c>
      <c r="D5" s="1" t="s">
        <v>13</v>
      </c>
      <c r="E5" s="1"/>
      <c r="F5" s="1" t="s">
        <v>14</v>
      </c>
    </row>
    <row r="6" spans="1:6" s="2" customFormat="1" ht="51" x14ac:dyDescent="0.25">
      <c r="A6" s="1" t="s">
        <v>5</v>
      </c>
      <c r="B6" s="1" t="s">
        <v>16</v>
      </c>
      <c r="C6" s="3" t="s">
        <v>17</v>
      </c>
      <c r="D6" s="1" t="s">
        <v>18</v>
      </c>
      <c r="E6" s="1"/>
      <c r="F6" s="1" t="s">
        <v>19</v>
      </c>
    </row>
    <row r="7" spans="1:6" s="2" customFormat="1" ht="51" x14ac:dyDescent="0.25">
      <c r="A7" s="1" t="s">
        <v>5</v>
      </c>
      <c r="B7" s="1" t="s">
        <v>20</v>
      </c>
      <c r="C7" s="3" t="s">
        <v>17</v>
      </c>
      <c r="D7" s="1" t="s">
        <v>18</v>
      </c>
      <c r="E7" s="1"/>
      <c r="F7" s="1" t="s">
        <v>19</v>
      </c>
    </row>
    <row r="8" spans="1:6" s="2" customFormat="1" ht="51" x14ac:dyDescent="0.25">
      <c r="A8" s="1" t="s">
        <v>5</v>
      </c>
      <c r="B8" s="1" t="s">
        <v>21</v>
      </c>
      <c r="C8" s="3" t="s">
        <v>22</v>
      </c>
      <c r="D8" s="1" t="s">
        <v>23</v>
      </c>
      <c r="E8" s="1"/>
      <c r="F8" s="1" t="s">
        <v>24</v>
      </c>
    </row>
    <row r="9" spans="1:6" s="2" customFormat="1" ht="51" x14ac:dyDescent="0.25">
      <c r="A9" s="1" t="s">
        <v>5</v>
      </c>
      <c r="B9" s="1" t="s">
        <v>25</v>
      </c>
      <c r="C9" s="3" t="s">
        <v>26</v>
      </c>
      <c r="D9" s="1" t="s">
        <v>27</v>
      </c>
      <c r="E9" s="1"/>
      <c r="F9" s="1" t="s">
        <v>28</v>
      </c>
    </row>
    <row r="10" spans="1:6" s="2" customFormat="1" ht="51" x14ac:dyDescent="0.25">
      <c r="A10" s="1" t="s">
        <v>5</v>
      </c>
      <c r="B10" s="1" t="s">
        <v>29</v>
      </c>
      <c r="C10" s="3" t="s">
        <v>30</v>
      </c>
      <c r="D10" s="1" t="s">
        <v>9</v>
      </c>
      <c r="E10" s="1"/>
      <c r="F10" s="1" t="s">
        <v>31</v>
      </c>
    </row>
  </sheetData>
  <autoFilter ref="A1:F10"/>
  <pageMargins left="0.7" right="0.7" top="0.75" bottom="0.75" header="0.3" footer="0.3"/>
  <pageSetup paperSize="9" orientation="portrait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3"/>
  <sheetViews>
    <sheetView tabSelected="1" workbookViewId="0">
      <selection activeCell="K14" sqref="K14"/>
    </sheetView>
  </sheetViews>
  <sheetFormatPr defaultRowHeight="15" x14ac:dyDescent="0.25"/>
  <cols>
    <col min="1" max="1" width="32.140625" bestFit="1" customWidth="1"/>
    <col min="2" max="2" width="32.28515625" bestFit="1" customWidth="1"/>
    <col min="6" max="6" width="15.5703125" bestFit="1" customWidth="1"/>
  </cols>
  <sheetData>
    <row r="1" spans="1:7" x14ac:dyDescent="0.25">
      <c r="A1" t="s">
        <v>32</v>
      </c>
      <c r="B1" t="s">
        <v>33</v>
      </c>
      <c r="C1" t="s">
        <v>34</v>
      </c>
      <c r="D1" t="s">
        <v>35</v>
      </c>
      <c r="E1" t="s">
        <v>36</v>
      </c>
      <c r="F1" t="s">
        <v>37</v>
      </c>
    </row>
    <row r="2" spans="1:7" x14ac:dyDescent="0.25">
      <c r="A2" t="s">
        <v>38</v>
      </c>
      <c r="B2" t="s">
        <v>39</v>
      </c>
      <c r="C2" t="s">
        <v>41</v>
      </c>
      <c r="D2" t="s">
        <v>42</v>
      </c>
      <c r="E2" t="s">
        <v>40</v>
      </c>
      <c r="F2" t="s">
        <v>43</v>
      </c>
      <c r="G2" t="e">
        <f t="array" ref="G2">INDEX(Лист1!B$2:B$1137,MATCH(C2&amp;D2&amp;E2&amp;F2,Лист1!C$2:C$1137&amp;Лист1!D$2:D$1137&amp;Лист1!E$2:E$1137&amp;Лист1!F$2:F$1137,))</f>
        <v>#N/A</v>
      </c>
    </row>
    <row r="3" spans="1:7" x14ac:dyDescent="0.25">
      <c r="A3" t="s">
        <v>38</v>
      </c>
      <c r="B3" t="s">
        <v>39</v>
      </c>
      <c r="C3" t="s">
        <v>44</v>
      </c>
      <c r="D3" t="s">
        <v>45</v>
      </c>
      <c r="E3" t="s">
        <v>40</v>
      </c>
      <c r="F3" t="s">
        <v>46</v>
      </c>
      <c r="G3" t="e">
        <f t="array" ref="G3">INDEX(Лист1!B$2:B$1137,MATCH(C3&amp;D3&amp;E3&amp;F3,Лист1!C$2:C$1137&amp;Лист1!D$2:D$1137&amp;Лист1!E$2:E$1137&amp;Лист1!F$2:F$1137,))</f>
        <v>#N/A</v>
      </c>
    </row>
    <row r="4" spans="1:7" x14ac:dyDescent="0.25">
      <c r="A4" t="s">
        <v>38</v>
      </c>
      <c r="B4" t="s">
        <v>39</v>
      </c>
      <c r="C4" t="s">
        <v>26</v>
      </c>
      <c r="D4" t="s">
        <v>27</v>
      </c>
      <c r="E4" t="s">
        <v>40</v>
      </c>
      <c r="F4" t="s">
        <v>28</v>
      </c>
      <c r="G4" t="str">
        <f t="array" ref="G4">INDEX(Лист1!B$2:B$1137,MATCH(C4&amp;D4&amp;E4&amp;F4,Лист1!C$2:C$1137&amp;Лист1!D$2:D$1137&amp;Лист1!E$2:E$1137&amp;Лист1!F$2:F$1137,))</f>
        <v>OFF21401032535</v>
      </c>
    </row>
    <row r="5" spans="1:7" x14ac:dyDescent="0.25">
      <c r="A5" t="s">
        <v>38</v>
      </c>
      <c r="B5" t="s">
        <v>39</v>
      </c>
      <c r="C5" t="s">
        <v>7</v>
      </c>
      <c r="D5" t="s">
        <v>8</v>
      </c>
      <c r="E5" t="s">
        <v>40</v>
      </c>
      <c r="F5" t="s">
        <v>9</v>
      </c>
      <c r="G5" t="str">
        <f t="array" ref="G5">INDEX(Лист1!B$2:B$1137,MATCH(C5&amp;D5&amp;E5&amp;F5,Лист1!C$2:C$1137&amp;Лист1!D$2:D$1137&amp;Лист1!E$2:E$1137&amp;Лист1!F$2:F$1137,))</f>
        <v>OFF21202002097</v>
      </c>
    </row>
    <row r="6" spans="1:7" x14ac:dyDescent="0.25">
      <c r="A6" t="s">
        <v>38</v>
      </c>
      <c r="B6" t="s">
        <v>39</v>
      </c>
      <c r="C6" t="s">
        <v>12</v>
      </c>
      <c r="D6" t="s">
        <v>13</v>
      </c>
      <c r="E6" t="s">
        <v>40</v>
      </c>
      <c r="F6" t="s">
        <v>14</v>
      </c>
      <c r="G6" t="str">
        <f t="array" ref="G6">INDEX(Лист1!B$2:B$1137,MATCH(C6&amp;D6&amp;E6&amp;F6,Лист1!C$2:C$1137&amp;Лист1!D$2:D$1137&amp;Лист1!E$2:E$1137&amp;Лист1!F$2:F$1137,))</f>
        <v>OFF21401032790</v>
      </c>
    </row>
    <row r="7" spans="1:7" x14ac:dyDescent="0.25">
      <c r="A7" t="s">
        <v>38</v>
      </c>
      <c r="B7" t="s">
        <v>39</v>
      </c>
      <c r="C7" t="s">
        <v>17</v>
      </c>
      <c r="D7" t="s">
        <v>18</v>
      </c>
      <c r="E7" t="s">
        <v>40</v>
      </c>
      <c r="F7" t="s">
        <v>19</v>
      </c>
      <c r="G7" t="str">
        <f t="array" ref="G7">INDEX(Лист1!B$2:B$1137,MATCH(C7&amp;D7&amp;E7&amp;F7,Лист1!C$2:C$1137&amp;Лист1!D$2:D$1137&amp;Лист1!E$2:E$1137&amp;Лист1!F$2:F$1137,))</f>
        <v>OFF21311015926</v>
      </c>
    </row>
    <row r="12" spans="1:7" x14ac:dyDescent="0.25">
      <c r="A12" s="4" t="s">
        <v>0</v>
      </c>
      <c r="B12" s="4" t="s">
        <v>1</v>
      </c>
      <c r="C12" s="4" t="s">
        <v>2</v>
      </c>
      <c r="D12" s="4" t="s">
        <v>3</v>
      </c>
      <c r="E12" s="4" t="s">
        <v>4</v>
      </c>
      <c r="F12" s="4" t="s">
        <v>47</v>
      </c>
    </row>
    <row r="13" spans="1:7" x14ac:dyDescent="0.25">
      <c r="A13" t="s">
        <v>5</v>
      </c>
      <c r="B13" t="s">
        <v>22</v>
      </c>
      <c r="C13" t="s">
        <v>23</v>
      </c>
      <c r="D13" t="s">
        <v>49</v>
      </c>
      <c r="E13" t="s">
        <v>24</v>
      </c>
      <c r="F13" t="s">
        <v>21</v>
      </c>
    </row>
    <row r="14" spans="1:7" x14ac:dyDescent="0.25">
      <c r="B14" t="s">
        <v>26</v>
      </c>
      <c r="C14" t="s">
        <v>27</v>
      </c>
      <c r="D14" t="s">
        <v>49</v>
      </c>
      <c r="E14" t="s">
        <v>28</v>
      </c>
      <c r="F14" t="s">
        <v>25</v>
      </c>
    </row>
    <row r="15" spans="1:7" x14ac:dyDescent="0.25">
      <c r="B15" t="s">
        <v>30</v>
      </c>
      <c r="C15" t="s">
        <v>9</v>
      </c>
      <c r="D15" t="s">
        <v>49</v>
      </c>
      <c r="E15" t="s">
        <v>31</v>
      </c>
      <c r="F15" t="s">
        <v>29</v>
      </c>
    </row>
    <row r="16" spans="1:7" x14ac:dyDescent="0.25">
      <c r="B16" t="s">
        <v>7</v>
      </c>
      <c r="C16" t="s">
        <v>8</v>
      </c>
      <c r="D16" t="s">
        <v>49</v>
      </c>
      <c r="E16" t="s">
        <v>9</v>
      </c>
      <c r="F16" t="s">
        <v>6</v>
      </c>
    </row>
    <row r="17" spans="1:6" x14ac:dyDescent="0.25">
      <c r="F17" t="s">
        <v>10</v>
      </c>
    </row>
    <row r="18" spans="1:6" x14ac:dyDescent="0.25">
      <c r="B18" t="s">
        <v>12</v>
      </c>
      <c r="C18" t="s">
        <v>13</v>
      </c>
      <c r="D18" t="s">
        <v>49</v>
      </c>
      <c r="E18" t="s">
        <v>14</v>
      </c>
      <c r="F18" t="s">
        <v>11</v>
      </c>
    </row>
    <row r="19" spans="1:6" x14ac:dyDescent="0.25">
      <c r="F19" t="s">
        <v>15</v>
      </c>
    </row>
    <row r="20" spans="1:6" x14ac:dyDescent="0.25">
      <c r="B20" t="s">
        <v>17</v>
      </c>
      <c r="C20" t="s">
        <v>18</v>
      </c>
      <c r="D20" t="s">
        <v>49</v>
      </c>
      <c r="E20" t="s">
        <v>19</v>
      </c>
      <c r="F20" t="s">
        <v>16</v>
      </c>
    </row>
    <row r="21" spans="1:6" x14ac:dyDescent="0.25">
      <c r="F21" t="s">
        <v>20</v>
      </c>
    </row>
    <row r="22" spans="1:6" x14ac:dyDescent="0.25">
      <c r="A22" t="s">
        <v>50</v>
      </c>
    </row>
    <row r="23" spans="1:6" x14ac:dyDescent="0.25">
      <c r="A23" t="s">
        <v>48</v>
      </c>
    </row>
  </sheetData>
  <sortState ref="A1:G7">
    <sortCondition ref="C1"/>
  </sortState>
  <pageMargins left="0.7" right="0.7" top="0.75" bottom="0.75" header="0.3" footer="0.3"/>
  <pageSetup paperSize="9" orientation="portrait" horizontalDpi="180" verticalDpi="180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2014-05-13T06:06:19Z</dcterms:modified>
</cp:coreProperties>
</file>