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7935" activeTab="1"/>
  </bookViews>
  <sheets>
    <sheet name="Лист1" sheetId="1" r:id="rId1"/>
    <sheet name="Накладная" sheetId="6" r:id="rId2"/>
    <sheet name="Лист2" sheetId="7" r:id="rId3"/>
  </sheets>
  <calcPr calcId="144525"/>
</workbook>
</file>

<file path=xl/calcChain.xml><?xml version="1.0" encoding="utf-8"?>
<calcChain xmlns="http://schemas.openxmlformats.org/spreadsheetml/2006/main">
  <c r="O11" i="6" l="1"/>
  <c r="P11" i="6"/>
  <c r="P10" i="6"/>
  <c r="P9" i="6"/>
  <c r="P8" i="6"/>
  <c r="P7" i="6"/>
  <c r="P6" i="6"/>
  <c r="O10" i="6"/>
  <c r="O9" i="6"/>
  <c r="O8" i="6"/>
  <c r="O7" i="6"/>
  <c r="O6" i="6"/>
  <c r="C47" i="6" l="1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46" i="6"/>
  <c r="L7" i="6" l="1"/>
  <c r="K7" i="6"/>
  <c r="J7" i="6"/>
  <c r="I7" i="6"/>
  <c r="H7" i="6"/>
  <c r="H20" i="6"/>
  <c r="L8" i="6"/>
  <c r="K8" i="6"/>
  <c r="J8" i="6"/>
  <c r="I8" i="6"/>
  <c r="H8" i="6"/>
  <c r="L34" i="6"/>
  <c r="L35" i="6"/>
  <c r="L36" i="6"/>
  <c r="L37" i="6"/>
  <c r="L38" i="6"/>
  <c r="L39" i="6"/>
  <c r="L40" i="6"/>
  <c r="L41" i="6"/>
  <c r="K34" i="6"/>
  <c r="K35" i="6"/>
  <c r="K36" i="6"/>
  <c r="K37" i="6"/>
  <c r="K38" i="6"/>
  <c r="K39" i="6"/>
  <c r="K40" i="6"/>
  <c r="K41" i="6"/>
  <c r="J34" i="6"/>
  <c r="J35" i="6"/>
  <c r="J36" i="6"/>
  <c r="J37" i="6"/>
  <c r="J38" i="6"/>
  <c r="J39" i="6"/>
  <c r="J40" i="6"/>
  <c r="J41" i="6"/>
  <c r="I34" i="6"/>
  <c r="I35" i="6"/>
  <c r="I36" i="6"/>
  <c r="I37" i="6"/>
  <c r="I38" i="6"/>
  <c r="I39" i="6"/>
  <c r="I40" i="6"/>
  <c r="I41" i="6"/>
  <c r="H34" i="6"/>
  <c r="H35" i="6"/>
  <c r="H36" i="6"/>
  <c r="H37" i="6"/>
  <c r="H38" i="6"/>
  <c r="H39" i="6"/>
  <c r="H40" i="6"/>
  <c r="H41" i="6"/>
  <c r="I33" i="6"/>
  <c r="J33" i="6"/>
  <c r="K33" i="6"/>
  <c r="L33" i="6"/>
  <c r="H33" i="6"/>
  <c r="L21" i="6"/>
  <c r="L22" i="6"/>
  <c r="L23" i="6"/>
  <c r="L24" i="6"/>
  <c r="L25" i="6"/>
  <c r="L26" i="6"/>
  <c r="L27" i="6"/>
  <c r="L28" i="6"/>
  <c r="K21" i="6"/>
  <c r="K22" i="6"/>
  <c r="K23" i="6"/>
  <c r="K24" i="6"/>
  <c r="K25" i="6"/>
  <c r="K26" i="6"/>
  <c r="K27" i="6"/>
  <c r="K28" i="6"/>
  <c r="J21" i="6"/>
  <c r="J22" i="6"/>
  <c r="J23" i="6"/>
  <c r="J24" i="6"/>
  <c r="J25" i="6"/>
  <c r="J26" i="6"/>
  <c r="J27" i="6"/>
  <c r="J28" i="6"/>
  <c r="I21" i="6"/>
  <c r="I22" i="6"/>
  <c r="I23" i="6"/>
  <c r="I24" i="6"/>
  <c r="I25" i="6"/>
  <c r="I26" i="6"/>
  <c r="I27" i="6"/>
  <c r="I28" i="6"/>
  <c r="H21" i="6"/>
  <c r="H22" i="6"/>
  <c r="H23" i="6"/>
  <c r="H24" i="6"/>
  <c r="H25" i="6"/>
  <c r="H26" i="6"/>
  <c r="H27" i="6"/>
  <c r="H28" i="6"/>
  <c r="I20" i="6"/>
  <c r="J20" i="6"/>
  <c r="K20" i="6"/>
  <c r="L20" i="6"/>
  <c r="L9" i="6"/>
  <c r="L10" i="6"/>
  <c r="L11" i="6"/>
  <c r="L12" i="6"/>
  <c r="L13" i="6"/>
  <c r="L14" i="6"/>
  <c r="L15" i="6"/>
  <c r="K9" i="6"/>
  <c r="K10" i="6"/>
  <c r="K11" i="6"/>
  <c r="K12" i="6"/>
  <c r="K13" i="6"/>
  <c r="K14" i="6"/>
  <c r="K15" i="6"/>
  <c r="J9" i="6"/>
  <c r="J10" i="6"/>
  <c r="J11" i="6"/>
  <c r="J12" i="6"/>
  <c r="J13" i="6"/>
  <c r="J14" i="6"/>
  <c r="J15" i="6"/>
  <c r="I9" i="6"/>
  <c r="I10" i="6"/>
  <c r="I11" i="6"/>
  <c r="I12" i="6"/>
  <c r="I13" i="6"/>
  <c r="I14" i="6"/>
  <c r="I15" i="6"/>
  <c r="H9" i="6"/>
  <c r="H10" i="6"/>
  <c r="H11" i="6"/>
  <c r="H12" i="6"/>
  <c r="H13" i="6"/>
  <c r="H14" i="6"/>
  <c r="H15" i="6"/>
</calcChain>
</file>

<file path=xl/sharedStrings.xml><?xml version="1.0" encoding="utf-8"?>
<sst xmlns="http://schemas.openxmlformats.org/spreadsheetml/2006/main" count="48" uniqueCount="38">
  <si>
    <t>Номер заказа</t>
  </si>
  <si>
    <t>дата поступления</t>
  </si>
  <si>
    <t>дата монтажа</t>
  </si>
  <si>
    <t>Адрес</t>
  </si>
  <si>
    <t>Телефон</t>
  </si>
  <si>
    <t>Замерщик</t>
  </si>
  <si>
    <t>Бригадир</t>
  </si>
  <si>
    <t>Зарплата бригадира</t>
  </si>
  <si>
    <t>Зарплата рабочим</t>
  </si>
  <si>
    <t>Кол-во свай</t>
  </si>
  <si>
    <t>Дополнительно</t>
  </si>
  <si>
    <t>Иваново</t>
  </si>
  <si>
    <t>Свая винтовая</t>
  </si>
  <si>
    <t>диаметр</t>
  </si>
  <si>
    <t>длинна</t>
  </si>
  <si>
    <t>(200)</t>
  </si>
  <si>
    <t>(250)</t>
  </si>
  <si>
    <t>(300)</t>
  </si>
  <si>
    <t>(350)</t>
  </si>
  <si>
    <t>стандарт</t>
  </si>
  <si>
    <t>без отв.</t>
  </si>
  <si>
    <t>саморез</t>
  </si>
  <si>
    <t>шпилька</t>
  </si>
  <si>
    <t>Наименование</t>
  </si>
  <si>
    <t>№</t>
  </si>
  <si>
    <t>количество</t>
  </si>
  <si>
    <t>ед. изм.</t>
  </si>
  <si>
    <t>1</t>
  </si>
  <si>
    <t>Надставка</t>
  </si>
  <si>
    <t>Оголовок</t>
  </si>
  <si>
    <t xml:space="preserve">(лопость)                      </t>
  </si>
  <si>
    <t>2</t>
  </si>
  <si>
    <t>4</t>
  </si>
  <si>
    <t>тип</t>
  </si>
  <si>
    <t>8</t>
  </si>
  <si>
    <t>шт</t>
  </si>
  <si>
    <t>Это мои наброски</t>
  </si>
  <si>
    <t>ТАК ДОЛЖНО ВЫГЛЯДИТЬ, НО если мы добавим еще позиций, они должны тоже добавится тут!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</si>
</sst>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FF66"/>
      <name val="Calibri"/>
      <family val="2"/>
      <charset val="204"/>
      <scheme val="minor"/>
    </font>
    <font>
      <b/>
      <sz val="11"/>
      <color theme="0"/>
      <name val="System"/>
      <family val="2"/>
      <charset val="204"/>
    </font>
    <font>
      <sz val="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NumberFormat="1" applyAlignment="1">
      <alignment wrapText="1"/>
    </xf>
    <xf numFmtId="164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5" fillId="4" borderId="0" xfId="0" applyNumberFormat="1" applyFont="1" applyFill="1" applyAlignment="1">
      <alignment horizontal="left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A10" sqref="A10"/>
    </sheetView>
  </sheetViews>
  <sheetFormatPr defaultRowHeight="15" x14ac:dyDescent="0.25"/>
  <cols>
    <col min="1" max="1" width="7.140625" style="1" bestFit="1" customWidth="1"/>
    <col min="2" max="2" width="12.7109375" style="1" bestFit="1" customWidth="1"/>
    <col min="3" max="3" width="6.28515625" style="1" customWidth="1"/>
    <col min="4" max="4" width="28.28515625" style="1" customWidth="1"/>
    <col min="5" max="5" width="13.7109375" style="1" customWidth="1"/>
    <col min="6" max="6" width="11.42578125" style="1" customWidth="1"/>
    <col min="7" max="7" width="11.5703125" style="1" customWidth="1"/>
    <col min="8" max="8" width="10.85546875" style="1" customWidth="1"/>
    <col min="9" max="16384" width="9.140625" style="1"/>
  </cols>
  <sheetData>
    <row r="1" spans="1:11" s="2" customFormat="1" ht="30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1">
        <v>1</v>
      </c>
      <c r="D2" s="1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15"/>
  <sheetViews>
    <sheetView tabSelected="1" topLeftCell="B4" workbookViewId="0">
      <selection activeCell="O14" sqref="O14"/>
    </sheetView>
  </sheetViews>
  <sheetFormatPr defaultRowHeight="15" customHeight="1" x14ac:dyDescent="0.25"/>
  <cols>
    <col min="1" max="1" width="2.7109375" style="3" customWidth="1"/>
    <col min="2" max="2" width="11.5703125" style="3" customWidth="1"/>
    <col min="3" max="3" width="46.7109375" style="3" bestFit="1" customWidth="1"/>
    <col min="4" max="7" width="9.140625" style="3"/>
    <col min="8" max="13" width="2.7109375" style="20" customWidth="1"/>
    <col min="14" max="14" width="3.140625" style="22" bestFit="1" customWidth="1"/>
    <col min="15" max="15" width="46.7109375" style="23" bestFit="1" customWidth="1"/>
    <col min="16" max="16" width="11.42578125" style="22" bestFit="1" customWidth="1"/>
    <col min="17" max="17" width="8.28515625" style="22" bestFit="1" customWidth="1"/>
    <col min="18" max="18" width="9.140625" style="22"/>
    <col min="19" max="19" width="2.7109375" style="22" customWidth="1"/>
    <col min="20" max="16384" width="9.140625" style="3"/>
  </cols>
  <sheetData>
    <row r="4" spans="2:17" ht="15" customHeight="1" x14ac:dyDescent="0.25">
      <c r="B4" s="17"/>
      <c r="C4" s="18"/>
      <c r="D4" s="18" t="s">
        <v>12</v>
      </c>
      <c r="E4" s="18"/>
      <c r="F4" s="18" t="s">
        <v>30</v>
      </c>
      <c r="G4" s="19"/>
      <c r="N4" s="28" t="s">
        <v>24</v>
      </c>
      <c r="O4" s="29" t="s">
        <v>23</v>
      </c>
      <c r="P4" s="29" t="s">
        <v>25</v>
      </c>
      <c r="Q4" s="30" t="s">
        <v>26</v>
      </c>
    </row>
    <row r="5" spans="2:17" ht="30.75" customHeight="1" x14ac:dyDescent="0.25">
      <c r="B5" s="7" t="s">
        <v>13</v>
      </c>
      <c r="C5" s="8">
        <v>57</v>
      </c>
      <c r="D5" s="8">
        <v>76</v>
      </c>
      <c r="E5" s="8">
        <v>89</v>
      </c>
      <c r="F5" s="9">
        <v>108</v>
      </c>
      <c r="G5" s="10">
        <v>133</v>
      </c>
      <c r="N5" s="31">
        <v>1</v>
      </c>
      <c r="O5" s="34" t="s">
        <v>37</v>
      </c>
      <c r="P5" s="32"/>
      <c r="Q5" s="33" t="s">
        <v>35</v>
      </c>
    </row>
    <row r="6" spans="2:17" ht="15" customHeight="1" x14ac:dyDescent="0.25">
      <c r="B6" s="13" t="s">
        <v>14</v>
      </c>
      <c r="C6" s="11" t="s">
        <v>15</v>
      </c>
      <c r="D6" s="11" t="s">
        <v>15</v>
      </c>
      <c r="E6" s="11" t="s">
        <v>16</v>
      </c>
      <c r="F6" s="11" t="s">
        <v>17</v>
      </c>
      <c r="G6" s="12" t="s">
        <v>18</v>
      </c>
      <c r="N6" s="24">
        <v>2</v>
      </c>
      <c r="O6" s="27" t="str">
        <f>C47</f>
        <v>Свая винтовая, диаметр 76 мм, длинна: 2000 мм</v>
      </c>
      <c r="P6" s="36" t="str">
        <f>D7</f>
        <v>2</v>
      </c>
      <c r="Q6" s="26"/>
    </row>
    <row r="7" spans="2:17" ht="15" customHeight="1" x14ac:dyDescent="0.25">
      <c r="B7" s="15">
        <v>2000</v>
      </c>
      <c r="C7" s="4"/>
      <c r="D7" s="4" t="s">
        <v>31</v>
      </c>
      <c r="E7" s="4"/>
      <c r="F7" s="4" t="s">
        <v>27</v>
      </c>
      <c r="G7" s="4"/>
      <c r="H7" s="21" t="str">
        <f t="shared" ref="H7:H15" si="0">IF(ISBLANK(C7)=TRUE,"",CONCATENATE($D$4,", ",$B$5," ",C$5," мм",", ",$B$6,": ",$B7," мм"))</f>
        <v/>
      </c>
      <c r="I7" s="21" t="str">
        <f t="shared" ref="I7:I15" si="1">IF(ISBLANK(D7)=TRUE,"",CONCATENATE($D$4,", ",$B$5," ",D$5," мм",", ",$B$6,": ",$B7," мм"))</f>
        <v>Свая винтовая, диаметр 76 мм, длинна: 2000 мм</v>
      </c>
      <c r="J7" s="21" t="str">
        <f t="shared" ref="J7:J15" si="2">IF(ISBLANK(E7)=TRUE,"",CONCATENATE($D$4,", ",$B$5," ",E$5," мм",", ",$B$6,": ",$B7," мм"))</f>
        <v/>
      </c>
      <c r="K7" s="21" t="str">
        <f t="shared" ref="K7:K15" si="3">IF(ISBLANK(F7)=TRUE,"",CONCATENATE($D$4,", ",$B$5," ",F$5," мм",", ",$B$6,": ",$B7," мм"))</f>
        <v>Свая винтовая, диаметр 108 мм, длинна: 2000 мм</v>
      </c>
      <c r="L7" s="21" t="str">
        <f t="shared" ref="L7:L15" si="4">IF(ISBLANK(G7)=TRUE,"",CONCATENATE($D$4,", ",$B$5," ",G$5," мм",", ",$B$6,": ",$B7," мм"))</f>
        <v/>
      </c>
      <c r="N7" s="24">
        <v>3</v>
      </c>
      <c r="O7" s="27" t="str">
        <f>C49</f>
        <v>Свая винтовая, диаметр 108 мм, длинна: 2000 мм</v>
      </c>
      <c r="P7" s="36" t="str">
        <f>F7</f>
        <v>1</v>
      </c>
      <c r="Q7" s="26"/>
    </row>
    <row r="8" spans="2:17" ht="15" customHeight="1" x14ac:dyDescent="0.25">
      <c r="B8" s="14">
        <v>2500</v>
      </c>
      <c r="C8" s="4"/>
      <c r="D8" s="4"/>
      <c r="E8" s="4"/>
      <c r="F8" s="5"/>
      <c r="G8" s="4"/>
      <c r="H8" s="21" t="str">
        <f t="shared" si="0"/>
        <v/>
      </c>
      <c r="I8" s="21" t="str">
        <f t="shared" si="1"/>
        <v/>
      </c>
      <c r="J8" s="21" t="str">
        <f t="shared" si="2"/>
        <v/>
      </c>
      <c r="K8" s="21" t="str">
        <f t="shared" si="3"/>
        <v/>
      </c>
      <c r="L8" s="21" t="str">
        <f t="shared" si="4"/>
        <v/>
      </c>
      <c r="N8" s="24">
        <v>4</v>
      </c>
      <c r="O8" s="27" t="str">
        <f>C61</f>
        <v>Свая винтовая, диаметр 57 мм, длинна: 3500 мм</v>
      </c>
      <c r="P8" s="36" t="str">
        <f>C10</f>
        <v>1</v>
      </c>
      <c r="Q8" s="26"/>
    </row>
    <row r="9" spans="2:17" ht="15" customHeight="1" x14ac:dyDescent="0.25">
      <c r="B9" s="14">
        <v>3000</v>
      </c>
      <c r="C9" s="4"/>
      <c r="D9" s="4"/>
      <c r="E9" s="4"/>
      <c r="F9" s="5"/>
      <c r="G9" s="4"/>
      <c r="H9" s="21" t="str">
        <f t="shared" si="0"/>
        <v/>
      </c>
      <c r="I9" s="21" t="str">
        <f t="shared" si="1"/>
        <v/>
      </c>
      <c r="J9" s="21" t="str">
        <f t="shared" si="2"/>
        <v/>
      </c>
      <c r="K9" s="21" t="str">
        <f t="shared" si="3"/>
        <v/>
      </c>
      <c r="L9" s="21" t="str">
        <f t="shared" si="4"/>
        <v/>
      </c>
      <c r="N9" s="24">
        <v>5</v>
      </c>
      <c r="O9" s="27" t="str">
        <f>C63</f>
        <v>Свая винтовая, диаметр 89 мм, длинна: 3500 мм</v>
      </c>
      <c r="P9" s="36" t="str">
        <f>E10</f>
        <v>4</v>
      </c>
      <c r="Q9" s="26"/>
    </row>
    <row r="10" spans="2:17" ht="15" customHeight="1" x14ac:dyDescent="0.25">
      <c r="B10" s="15">
        <v>3500</v>
      </c>
      <c r="C10" s="4" t="s">
        <v>27</v>
      </c>
      <c r="D10" s="4"/>
      <c r="E10" s="4" t="s">
        <v>32</v>
      </c>
      <c r="F10" s="4"/>
      <c r="G10" s="4"/>
      <c r="H10" s="21" t="str">
        <f t="shared" si="0"/>
        <v>Свая винтовая, диаметр 57 мм, длинна: 3500 мм</v>
      </c>
      <c r="I10" s="21" t="str">
        <f t="shared" si="1"/>
        <v/>
      </c>
      <c r="J10" s="21" t="str">
        <f t="shared" si="2"/>
        <v>Свая винтовая, диаметр 89 мм, длинна: 3500 мм</v>
      </c>
      <c r="K10" s="21" t="str">
        <f t="shared" si="3"/>
        <v/>
      </c>
      <c r="L10" s="21" t="str">
        <f t="shared" si="4"/>
        <v/>
      </c>
      <c r="N10" s="24">
        <v>6</v>
      </c>
      <c r="O10" s="27" t="str">
        <f>C82</f>
        <v>Свая винтовая, диаметр 76 мм, длинна: 5500 мм</v>
      </c>
      <c r="P10" s="36" t="str">
        <f>D14</f>
        <v>8</v>
      </c>
      <c r="Q10" s="26"/>
    </row>
    <row r="11" spans="2:17" ht="15" customHeight="1" x14ac:dyDescent="0.25">
      <c r="B11" s="15">
        <v>4000</v>
      </c>
      <c r="C11" s="4"/>
      <c r="D11" s="4"/>
      <c r="E11" s="4"/>
      <c r="F11" s="4"/>
      <c r="G11" s="4"/>
      <c r="H11" s="21" t="str">
        <f t="shared" si="0"/>
        <v/>
      </c>
      <c r="I11" s="21" t="str">
        <f t="shared" si="1"/>
        <v/>
      </c>
      <c r="J11" s="21" t="str">
        <f t="shared" si="2"/>
        <v/>
      </c>
      <c r="K11" s="21" t="str">
        <f t="shared" si="3"/>
        <v/>
      </c>
      <c r="L11" s="21" t="str">
        <f t="shared" si="4"/>
        <v/>
      </c>
      <c r="N11" s="24">
        <v>7</v>
      </c>
      <c r="O11" s="27" t="str">
        <f>C85</f>
        <v>Свая винтовая, диаметр 133 мм, длинна: 5500 мм</v>
      </c>
      <c r="P11" s="36" t="str">
        <f>G14</f>
        <v>1</v>
      </c>
      <c r="Q11" s="26"/>
    </row>
    <row r="12" spans="2:17" ht="15" customHeight="1" x14ac:dyDescent="0.25">
      <c r="B12" s="15">
        <v>4500</v>
      </c>
      <c r="C12" s="4"/>
      <c r="D12" s="4"/>
      <c r="E12" s="4"/>
      <c r="F12" s="4"/>
      <c r="G12" s="4"/>
      <c r="H12" s="21" t="str">
        <f t="shared" si="0"/>
        <v/>
      </c>
      <c r="I12" s="21" t="str">
        <f t="shared" si="1"/>
        <v/>
      </c>
      <c r="J12" s="21" t="str">
        <f t="shared" si="2"/>
        <v/>
      </c>
      <c r="K12" s="21" t="str">
        <f t="shared" si="3"/>
        <v/>
      </c>
      <c r="L12" s="21" t="str">
        <f t="shared" si="4"/>
        <v/>
      </c>
      <c r="N12" s="24">
        <v>8</v>
      </c>
      <c r="O12" s="27"/>
      <c r="P12" s="25"/>
      <c r="Q12" s="26"/>
    </row>
    <row r="13" spans="2:17" ht="15" customHeight="1" x14ac:dyDescent="0.25">
      <c r="B13" s="15">
        <v>5000</v>
      </c>
      <c r="C13" s="4"/>
      <c r="D13" s="4"/>
      <c r="E13" s="4"/>
      <c r="F13" s="4"/>
      <c r="G13" s="4"/>
      <c r="H13" s="21" t="str">
        <f t="shared" si="0"/>
        <v/>
      </c>
      <c r="I13" s="21" t="str">
        <f t="shared" si="1"/>
        <v/>
      </c>
      <c r="J13" s="21" t="str">
        <f t="shared" si="2"/>
        <v/>
      </c>
      <c r="K13" s="21" t="str">
        <f t="shared" si="3"/>
        <v/>
      </c>
      <c r="L13" s="21" t="str">
        <f t="shared" si="4"/>
        <v/>
      </c>
      <c r="N13" s="24"/>
      <c r="O13" s="27"/>
      <c r="P13" s="25"/>
      <c r="Q13" s="26"/>
    </row>
    <row r="14" spans="2:17" ht="15" customHeight="1" x14ac:dyDescent="0.25">
      <c r="B14" s="15">
        <v>5500</v>
      </c>
      <c r="C14" s="4"/>
      <c r="D14" s="4" t="s">
        <v>34</v>
      </c>
      <c r="E14" s="4"/>
      <c r="F14" s="4"/>
      <c r="G14" s="4" t="s">
        <v>27</v>
      </c>
      <c r="H14" s="21" t="str">
        <f t="shared" si="0"/>
        <v/>
      </c>
      <c r="I14" s="21" t="str">
        <f t="shared" si="1"/>
        <v>Свая винтовая, диаметр 76 мм, длинна: 5500 мм</v>
      </c>
      <c r="J14" s="21" t="str">
        <f t="shared" si="2"/>
        <v/>
      </c>
      <c r="K14" s="21" t="str">
        <f t="shared" si="3"/>
        <v/>
      </c>
      <c r="L14" s="21" t="str">
        <f t="shared" si="4"/>
        <v>Свая винтовая, диаметр 133 мм, длинна: 5500 мм</v>
      </c>
      <c r="N14" s="24"/>
      <c r="O14" s="27"/>
      <c r="P14" s="25"/>
      <c r="Q14" s="26"/>
    </row>
    <row r="15" spans="2:17" ht="15" customHeight="1" x14ac:dyDescent="0.25">
      <c r="B15" s="16">
        <v>6000</v>
      </c>
      <c r="C15" s="4"/>
      <c r="D15" s="4"/>
      <c r="E15" s="4"/>
      <c r="F15" s="4"/>
      <c r="G15" s="4"/>
      <c r="H15" s="21" t="str">
        <f t="shared" si="0"/>
        <v/>
      </c>
      <c r="I15" s="21" t="str">
        <f t="shared" si="1"/>
        <v/>
      </c>
      <c r="J15" s="21" t="str">
        <f t="shared" si="2"/>
        <v/>
      </c>
      <c r="K15" s="21" t="str">
        <f t="shared" si="3"/>
        <v/>
      </c>
      <c r="L15" s="21" t="str">
        <f t="shared" si="4"/>
        <v/>
      </c>
      <c r="N15" s="24"/>
      <c r="O15" s="27"/>
      <c r="P15" s="25"/>
      <c r="Q15" s="26"/>
    </row>
    <row r="16" spans="2:17" ht="15" customHeight="1" x14ac:dyDescent="0.25">
      <c r="N16" s="24"/>
      <c r="O16" s="27"/>
      <c r="P16" s="25"/>
      <c r="Q16" s="26"/>
    </row>
    <row r="17" spans="2:17" ht="15" customHeight="1" x14ac:dyDescent="0.25">
      <c r="B17" s="17"/>
      <c r="C17" s="18"/>
      <c r="D17" s="18" t="s">
        <v>28</v>
      </c>
      <c r="E17" s="18"/>
      <c r="F17" s="18"/>
      <c r="G17" s="19"/>
      <c r="N17" s="24"/>
      <c r="O17" s="27"/>
      <c r="P17" s="25"/>
      <c r="Q17" s="26"/>
    </row>
    <row r="18" spans="2:17" ht="15" customHeight="1" x14ac:dyDescent="0.25">
      <c r="B18" s="7" t="s">
        <v>13</v>
      </c>
      <c r="C18" s="8">
        <v>57</v>
      </c>
      <c r="D18" s="8">
        <v>76</v>
      </c>
      <c r="E18" s="8">
        <v>89</v>
      </c>
      <c r="F18" s="9">
        <v>108</v>
      </c>
      <c r="G18" s="10">
        <v>133</v>
      </c>
      <c r="N18" s="24"/>
      <c r="O18" s="27"/>
      <c r="P18" s="25"/>
      <c r="Q18" s="26"/>
    </row>
    <row r="19" spans="2:17" ht="15" customHeight="1" x14ac:dyDescent="0.25">
      <c r="B19" s="13" t="s">
        <v>14</v>
      </c>
      <c r="C19" s="11"/>
      <c r="D19" s="11"/>
      <c r="E19" s="11"/>
      <c r="F19" s="11"/>
      <c r="G19" s="12"/>
    </row>
    <row r="20" spans="2:17" ht="15" customHeight="1" x14ac:dyDescent="0.25">
      <c r="B20" s="14">
        <v>1000</v>
      </c>
      <c r="C20" s="4"/>
      <c r="D20" s="4"/>
      <c r="E20" s="4"/>
      <c r="F20" s="5"/>
      <c r="G20" s="4"/>
      <c r="H20" s="21" t="str">
        <f>IF(ISBLANK(C20)=TRUE,"",CONCATENATE($D$17,", ",$B$18," ",C$18," мм",", ",$B$19,": ",$B20," мм"))</f>
        <v/>
      </c>
      <c r="I20" s="21" t="str">
        <f t="shared" ref="I20:L28" si="5">IF(ISBLANK(D20)=TRUE,"",CONCATENATE($D$17,", ",$B$18," ",D$18," мм",", ",$B$19,": ",$B20," мм"))</f>
        <v/>
      </c>
      <c r="J20" s="21" t="str">
        <f t="shared" si="5"/>
        <v/>
      </c>
      <c r="K20" s="21" t="str">
        <f t="shared" si="5"/>
        <v/>
      </c>
      <c r="L20" s="21" t="str">
        <f t="shared" si="5"/>
        <v/>
      </c>
    </row>
    <row r="21" spans="2:17" ht="15" customHeight="1" x14ac:dyDescent="0.25">
      <c r="B21" s="14">
        <v>1500</v>
      </c>
      <c r="C21" s="4"/>
      <c r="D21" s="4"/>
      <c r="E21" s="4"/>
      <c r="F21" s="5"/>
      <c r="G21" s="4"/>
      <c r="H21" s="21" t="str">
        <f t="shared" ref="H21:H28" si="6">IF(ISBLANK(C21)=TRUE,"",CONCATENATE($D$17,", ",$B$18," ",C$18," мм",", ",$B$19,": ",$B21," мм"))</f>
        <v/>
      </c>
      <c r="I21" s="21" t="str">
        <f t="shared" si="5"/>
        <v/>
      </c>
      <c r="J21" s="21" t="str">
        <f t="shared" si="5"/>
        <v/>
      </c>
      <c r="K21" s="21" t="str">
        <f t="shared" si="5"/>
        <v/>
      </c>
      <c r="L21" s="21" t="str">
        <f t="shared" si="5"/>
        <v/>
      </c>
    </row>
    <row r="22" spans="2:17" ht="15" customHeight="1" x14ac:dyDescent="0.25">
      <c r="B22" s="15">
        <v>2000</v>
      </c>
      <c r="C22" s="4"/>
      <c r="D22" s="4"/>
      <c r="E22" s="4"/>
      <c r="F22" s="4"/>
      <c r="G22" s="4"/>
      <c r="H22" s="21" t="str">
        <f t="shared" si="6"/>
        <v/>
      </c>
      <c r="I22" s="21" t="str">
        <f t="shared" si="5"/>
        <v/>
      </c>
      <c r="J22" s="21" t="str">
        <f t="shared" si="5"/>
        <v/>
      </c>
      <c r="K22" s="21" t="str">
        <f t="shared" si="5"/>
        <v/>
      </c>
      <c r="L22" s="21" t="str">
        <f t="shared" si="5"/>
        <v/>
      </c>
    </row>
    <row r="23" spans="2:17" ht="15" customHeight="1" x14ac:dyDescent="0.25">
      <c r="B23" s="15">
        <v>2500</v>
      </c>
      <c r="C23" s="4"/>
      <c r="D23" s="4"/>
      <c r="E23" s="4"/>
      <c r="F23" s="4"/>
      <c r="G23" s="4"/>
      <c r="H23" s="21" t="str">
        <f t="shared" si="6"/>
        <v/>
      </c>
      <c r="I23" s="21" t="str">
        <f t="shared" si="5"/>
        <v/>
      </c>
      <c r="J23" s="21" t="str">
        <f t="shared" si="5"/>
        <v/>
      </c>
      <c r="K23" s="21" t="str">
        <f t="shared" si="5"/>
        <v/>
      </c>
      <c r="L23" s="21" t="str">
        <f t="shared" si="5"/>
        <v/>
      </c>
    </row>
    <row r="24" spans="2:17" ht="15" customHeight="1" x14ac:dyDescent="0.25">
      <c r="B24" s="15">
        <v>3000</v>
      </c>
      <c r="C24" s="4"/>
      <c r="D24" s="4"/>
      <c r="E24" s="4"/>
      <c r="F24" s="4"/>
      <c r="G24" s="4"/>
      <c r="H24" s="21" t="str">
        <f t="shared" si="6"/>
        <v/>
      </c>
      <c r="I24" s="21" t="str">
        <f t="shared" si="5"/>
        <v/>
      </c>
      <c r="J24" s="21" t="str">
        <f t="shared" si="5"/>
        <v/>
      </c>
      <c r="K24" s="21" t="str">
        <f t="shared" si="5"/>
        <v/>
      </c>
      <c r="L24" s="21" t="str">
        <f t="shared" si="5"/>
        <v/>
      </c>
    </row>
    <row r="25" spans="2:17" ht="15" customHeight="1" x14ac:dyDescent="0.25">
      <c r="B25" s="15">
        <v>3500</v>
      </c>
      <c r="C25" s="4"/>
      <c r="D25" s="4"/>
      <c r="E25" s="4"/>
      <c r="F25" s="4"/>
      <c r="G25" s="4"/>
      <c r="H25" s="21" t="str">
        <f t="shared" si="6"/>
        <v/>
      </c>
      <c r="I25" s="21" t="str">
        <f t="shared" si="5"/>
        <v/>
      </c>
      <c r="J25" s="21" t="str">
        <f t="shared" si="5"/>
        <v/>
      </c>
      <c r="K25" s="21" t="str">
        <f t="shared" si="5"/>
        <v/>
      </c>
      <c r="L25" s="21" t="str">
        <f t="shared" si="5"/>
        <v/>
      </c>
    </row>
    <row r="26" spans="2:17" ht="15" customHeight="1" x14ac:dyDescent="0.25">
      <c r="B26" s="15">
        <v>4000</v>
      </c>
      <c r="C26" s="4"/>
      <c r="D26" s="4"/>
      <c r="E26" s="4"/>
      <c r="F26" s="4"/>
      <c r="G26" s="4"/>
      <c r="H26" s="21" t="str">
        <f t="shared" si="6"/>
        <v/>
      </c>
      <c r="I26" s="21" t="str">
        <f t="shared" si="5"/>
        <v/>
      </c>
      <c r="J26" s="21" t="str">
        <f t="shared" si="5"/>
        <v/>
      </c>
      <c r="K26" s="21" t="str">
        <f t="shared" si="5"/>
        <v/>
      </c>
      <c r="L26" s="21" t="str">
        <f t="shared" si="5"/>
        <v/>
      </c>
    </row>
    <row r="27" spans="2:17" ht="15" customHeight="1" x14ac:dyDescent="0.25">
      <c r="B27" s="15">
        <v>4500</v>
      </c>
      <c r="C27" s="4"/>
      <c r="D27" s="4"/>
      <c r="E27" s="4"/>
      <c r="F27" s="4"/>
      <c r="G27" s="4"/>
      <c r="H27" s="21" t="str">
        <f t="shared" si="6"/>
        <v/>
      </c>
      <c r="I27" s="21" t="str">
        <f t="shared" si="5"/>
        <v/>
      </c>
      <c r="J27" s="21" t="str">
        <f t="shared" si="5"/>
        <v/>
      </c>
      <c r="K27" s="21" t="str">
        <f t="shared" si="5"/>
        <v/>
      </c>
      <c r="L27" s="21" t="str">
        <f t="shared" si="5"/>
        <v/>
      </c>
    </row>
    <row r="28" spans="2:17" ht="15" customHeight="1" x14ac:dyDescent="0.25">
      <c r="B28" s="16">
        <v>5000</v>
      </c>
      <c r="C28" s="4"/>
      <c r="D28" s="4"/>
      <c r="E28" s="4"/>
      <c r="F28" s="4"/>
      <c r="G28" s="4"/>
      <c r="H28" s="21" t="str">
        <f t="shared" si="6"/>
        <v/>
      </c>
      <c r="I28" s="21" t="str">
        <f t="shared" si="5"/>
        <v/>
      </c>
      <c r="J28" s="21" t="str">
        <f t="shared" si="5"/>
        <v/>
      </c>
      <c r="K28" s="21" t="str">
        <f t="shared" si="5"/>
        <v/>
      </c>
      <c r="L28" s="21" t="str">
        <f t="shared" si="5"/>
        <v/>
      </c>
    </row>
    <row r="30" spans="2:17" ht="15" customHeight="1" x14ac:dyDescent="0.25">
      <c r="B30" s="17"/>
      <c r="C30" s="18"/>
      <c r="D30" s="18" t="s">
        <v>29</v>
      </c>
      <c r="E30" s="18"/>
      <c r="F30" s="18"/>
      <c r="G30" s="19"/>
    </row>
    <row r="31" spans="2:17" ht="15" customHeight="1" x14ac:dyDescent="0.25">
      <c r="B31" s="7" t="s">
        <v>13</v>
      </c>
      <c r="C31" s="8">
        <v>57</v>
      </c>
      <c r="D31" s="8">
        <v>76</v>
      </c>
      <c r="E31" s="8">
        <v>89</v>
      </c>
      <c r="F31" s="9">
        <v>108</v>
      </c>
      <c r="G31" s="10">
        <v>133</v>
      </c>
    </row>
    <row r="32" spans="2:17" ht="15" customHeight="1" x14ac:dyDescent="0.25">
      <c r="B32" s="13" t="s">
        <v>33</v>
      </c>
      <c r="C32" s="11"/>
      <c r="D32" s="11"/>
      <c r="E32" s="11"/>
      <c r="F32" s="11"/>
      <c r="G32" s="12"/>
    </row>
    <row r="33" spans="2:12" ht="15" customHeight="1" x14ac:dyDescent="0.25">
      <c r="B33" s="14" t="s">
        <v>19</v>
      </c>
      <c r="C33" s="4"/>
      <c r="D33" s="4"/>
      <c r="E33" s="4"/>
      <c r="F33" s="6"/>
      <c r="G33" s="4"/>
      <c r="H33" s="21" t="str">
        <f>IF(ISBLANK(C33)=TRUE,"",CONCATENATE($D$30,", ",$B$31," ",C$31," мм",", ",$B$32,": ",$B33))</f>
        <v/>
      </c>
      <c r="I33" s="21" t="str">
        <f t="shared" ref="I33:L41" si="7">IF(ISBLANK(D33)=TRUE,"",CONCATENATE($D$30,", ",$B$31," ",D$31," мм",", ",$B$32,": ",$B33))</f>
        <v/>
      </c>
      <c r="J33" s="21" t="str">
        <f t="shared" si="7"/>
        <v/>
      </c>
      <c r="K33" s="21" t="str">
        <f t="shared" si="7"/>
        <v/>
      </c>
      <c r="L33" s="21" t="str">
        <f t="shared" si="7"/>
        <v/>
      </c>
    </row>
    <row r="34" spans="2:12" ht="15" customHeight="1" x14ac:dyDescent="0.25">
      <c r="B34" s="15" t="s">
        <v>20</v>
      </c>
      <c r="C34" s="4"/>
      <c r="D34" s="4"/>
      <c r="E34" s="4"/>
      <c r="F34" s="4"/>
      <c r="G34" s="4"/>
      <c r="H34" s="21" t="str">
        <f t="shared" ref="H34:H41" si="8">IF(ISBLANK(C34)=TRUE,"",CONCATENATE($D$30,", ",$B$31," ",C$31," мм",", ",$B$32,": ",$B34))</f>
        <v/>
      </c>
      <c r="I34" s="21" t="str">
        <f t="shared" si="7"/>
        <v/>
      </c>
      <c r="J34" s="21" t="str">
        <f t="shared" si="7"/>
        <v/>
      </c>
      <c r="K34" s="21" t="str">
        <f t="shared" si="7"/>
        <v/>
      </c>
      <c r="L34" s="21" t="str">
        <f t="shared" si="7"/>
        <v/>
      </c>
    </row>
    <row r="35" spans="2:12" ht="15" customHeight="1" x14ac:dyDescent="0.25">
      <c r="B35" s="15" t="s">
        <v>21</v>
      </c>
      <c r="C35" s="4"/>
      <c r="D35" s="4"/>
      <c r="E35" s="4"/>
      <c r="F35" s="4"/>
      <c r="G35" s="4"/>
      <c r="H35" s="21" t="str">
        <f t="shared" si="8"/>
        <v/>
      </c>
      <c r="I35" s="21" t="str">
        <f t="shared" si="7"/>
        <v/>
      </c>
      <c r="J35" s="21" t="str">
        <f t="shared" si="7"/>
        <v/>
      </c>
      <c r="K35" s="21" t="str">
        <f t="shared" si="7"/>
        <v/>
      </c>
      <c r="L35" s="21" t="str">
        <f t="shared" si="7"/>
        <v/>
      </c>
    </row>
    <row r="36" spans="2:12" ht="15" customHeight="1" x14ac:dyDescent="0.25">
      <c r="B36" s="15" t="s">
        <v>22</v>
      </c>
      <c r="C36" s="4"/>
      <c r="D36" s="4"/>
      <c r="E36" s="4"/>
      <c r="F36" s="4"/>
      <c r="G36" s="4"/>
      <c r="H36" s="21" t="str">
        <f t="shared" si="8"/>
        <v/>
      </c>
      <c r="I36" s="21" t="str">
        <f t="shared" si="7"/>
        <v/>
      </c>
      <c r="J36" s="21" t="str">
        <f t="shared" si="7"/>
        <v/>
      </c>
      <c r="K36" s="21" t="str">
        <f t="shared" si="7"/>
        <v/>
      </c>
      <c r="L36" s="21" t="str">
        <f t="shared" si="7"/>
        <v/>
      </c>
    </row>
    <row r="37" spans="2:12" ht="15" customHeight="1" x14ac:dyDescent="0.25">
      <c r="B37" s="15"/>
      <c r="C37" s="4"/>
      <c r="D37" s="4"/>
      <c r="E37" s="4"/>
      <c r="F37" s="4"/>
      <c r="G37" s="4"/>
      <c r="H37" s="21" t="str">
        <f t="shared" si="8"/>
        <v/>
      </c>
      <c r="I37" s="21" t="str">
        <f t="shared" si="7"/>
        <v/>
      </c>
      <c r="J37" s="21" t="str">
        <f t="shared" si="7"/>
        <v/>
      </c>
      <c r="K37" s="21" t="str">
        <f t="shared" si="7"/>
        <v/>
      </c>
      <c r="L37" s="21" t="str">
        <f t="shared" si="7"/>
        <v/>
      </c>
    </row>
    <row r="38" spans="2:12" ht="15" customHeight="1" x14ac:dyDescent="0.25">
      <c r="B38" s="15"/>
      <c r="C38" s="4"/>
      <c r="D38" s="4"/>
      <c r="E38" s="4"/>
      <c r="F38" s="4"/>
      <c r="G38" s="4"/>
      <c r="H38" s="21" t="str">
        <f t="shared" si="8"/>
        <v/>
      </c>
      <c r="I38" s="21" t="str">
        <f t="shared" si="7"/>
        <v/>
      </c>
      <c r="J38" s="21" t="str">
        <f t="shared" si="7"/>
        <v/>
      </c>
      <c r="K38" s="21" t="str">
        <f t="shared" si="7"/>
        <v/>
      </c>
      <c r="L38" s="21" t="str">
        <f t="shared" si="7"/>
        <v/>
      </c>
    </row>
    <row r="39" spans="2:12" ht="15" customHeight="1" x14ac:dyDescent="0.25">
      <c r="B39" s="15"/>
      <c r="C39" s="4"/>
      <c r="D39" s="4"/>
      <c r="E39" s="4"/>
      <c r="F39" s="4"/>
      <c r="G39" s="4"/>
      <c r="H39" s="21" t="str">
        <f t="shared" si="8"/>
        <v/>
      </c>
      <c r="I39" s="21" t="str">
        <f t="shared" si="7"/>
        <v/>
      </c>
      <c r="J39" s="21" t="str">
        <f t="shared" si="7"/>
        <v/>
      </c>
      <c r="K39" s="21" t="str">
        <f t="shared" si="7"/>
        <v/>
      </c>
      <c r="L39" s="21" t="str">
        <f t="shared" si="7"/>
        <v/>
      </c>
    </row>
    <row r="40" spans="2:12" ht="15" customHeight="1" x14ac:dyDescent="0.25">
      <c r="B40" s="15"/>
      <c r="C40" s="4"/>
      <c r="D40" s="4"/>
      <c r="E40" s="4"/>
      <c r="F40" s="4"/>
      <c r="G40" s="4"/>
      <c r="H40" s="21" t="str">
        <f t="shared" si="8"/>
        <v/>
      </c>
      <c r="I40" s="21" t="str">
        <f t="shared" si="7"/>
        <v/>
      </c>
      <c r="J40" s="21" t="str">
        <f t="shared" si="7"/>
        <v/>
      </c>
      <c r="K40" s="21" t="str">
        <f t="shared" si="7"/>
        <v/>
      </c>
      <c r="L40" s="21" t="str">
        <f t="shared" si="7"/>
        <v/>
      </c>
    </row>
    <row r="41" spans="2:12" ht="15" customHeight="1" x14ac:dyDescent="0.25">
      <c r="B41" s="16"/>
      <c r="C41" s="4"/>
      <c r="D41" s="4"/>
      <c r="E41" s="4"/>
      <c r="F41" s="4"/>
      <c r="G41" s="4"/>
      <c r="H41" s="21" t="str">
        <f t="shared" si="8"/>
        <v/>
      </c>
      <c r="I41" s="21" t="str">
        <f t="shared" si="7"/>
        <v/>
      </c>
      <c r="J41" s="21" t="str">
        <f t="shared" si="7"/>
        <v/>
      </c>
      <c r="K41" s="21" t="str">
        <f t="shared" si="7"/>
        <v/>
      </c>
      <c r="L41" s="21" t="str">
        <f t="shared" si="7"/>
        <v/>
      </c>
    </row>
    <row r="44" spans="2:12" ht="15" customHeight="1" x14ac:dyDescent="0.25">
      <c r="C44" s="35" t="s">
        <v>36</v>
      </c>
    </row>
    <row r="45" spans="2:12" ht="15" customHeight="1" x14ac:dyDescent="0.25">
      <c r="B45" s="22" t="s">
        <v>24</v>
      </c>
      <c r="C45" s="22" t="s">
        <v>23</v>
      </c>
      <c r="D45" s="22" t="s">
        <v>25</v>
      </c>
      <c r="E45" s="22" t="s">
        <v>26</v>
      </c>
      <c r="F45" s="22"/>
      <c r="G45" s="22"/>
      <c r="H45" s="3"/>
    </row>
    <row r="46" spans="2:12" ht="15" customHeight="1" x14ac:dyDescent="0.25">
      <c r="B46" s="22">
        <v>1</v>
      </c>
      <c r="C46" s="23" t="str">
        <f>IF(CHOOSE(B46,H$7,I$7,J$7,K$7,L$7,H$8,I$8,J$8,K$8,L$8,H$9,I$9,J$9,K$9,L$9,H$10,I$10,J$10,K$10,L$10,H$11,I$11,J$11,K$11,L$11,H$12,I$12,J$12,K$12,L$12,H$13,I$13,J$13,K$13,L$13,H$14,I$14,J$14,K$14,L$14,H$15,I$15,J$15,K$15,L$15)="","",CHOOSE(B46,H$7,I$7,J$7,K$7,L$7,H$8,I$8,J$8,K$8,L$8,H$9,I$9,J$9,K$9,L$9,H$10,I$10,J$10,K$10,L$10,H$11,I$11,J$11,K$11,L$11,H$12,I$12,J$12,K$12,L$12,H$13,I$13,J$13,K$13,L$13,H$14,I$14,J$14,K$14,L$14,H$15,I$15,J$15,K$15,L$15))</f>
        <v/>
      </c>
      <c r="D46" s="22"/>
      <c r="E46" s="22"/>
      <c r="F46" s="22"/>
      <c r="G46" s="22"/>
      <c r="H46" s="3"/>
    </row>
    <row r="47" spans="2:12" ht="15" customHeight="1" x14ac:dyDescent="0.25">
      <c r="B47" s="22">
        <v>2</v>
      </c>
      <c r="C47" s="23" t="str">
        <f t="shared" ref="C47:C90" si="9">IF(CHOOSE(B47,H$7,I$7,J$7,K$7,L$7,H$8,I$8,J$8,K$8,L$8,H$9,I$9,J$9,K$9,L$9,H$10,I$10,J$10,K$10,L$10,H$11,I$11,J$11,K$11,L$11,H$12,I$12,J$12,K$12,L$12,H$13,I$13,J$13,K$13,L$13,H$14,I$14,J$14,K$14,L$14,H$15,I$15,J$15,K$15,L$15)="","",CHOOSE(B47,H$7,I$7,J$7,K$7,L$7,H$8,I$8,J$8,K$8,L$8,H$9,I$9,J$9,K$9,L$9,H$10,I$10,J$10,K$10,L$10,H$11,I$11,J$11,K$11,L$11,H$12,I$12,J$12,K$12,L$12,H$13,I$13,J$13,K$13,L$13,H$14,I$14,J$14,K$14,L$14,H$15,I$15,J$15,K$15,L$15))</f>
        <v>Свая винтовая, диаметр 76 мм, длинна: 2000 мм</v>
      </c>
      <c r="D47" s="22"/>
      <c r="E47" s="22"/>
      <c r="F47" s="22"/>
      <c r="G47" s="22"/>
      <c r="H47" s="3"/>
    </row>
    <row r="48" spans="2:12" ht="15" customHeight="1" x14ac:dyDescent="0.25">
      <c r="B48" s="22">
        <v>3</v>
      </c>
      <c r="C48" s="23" t="str">
        <f t="shared" si="9"/>
        <v/>
      </c>
      <c r="D48" s="22"/>
      <c r="E48" s="22"/>
      <c r="F48" s="22"/>
      <c r="G48" s="22"/>
      <c r="H48" s="3"/>
    </row>
    <row r="49" spans="2:8" ht="15" customHeight="1" x14ac:dyDescent="0.25">
      <c r="B49" s="22">
        <v>4</v>
      </c>
      <c r="C49" s="23" t="str">
        <f t="shared" si="9"/>
        <v>Свая винтовая, диаметр 108 мм, длинна: 2000 мм</v>
      </c>
      <c r="D49" s="22"/>
      <c r="E49" s="22"/>
      <c r="F49" s="22"/>
      <c r="G49" s="22"/>
      <c r="H49" s="3"/>
    </row>
    <row r="50" spans="2:8" ht="15" customHeight="1" x14ac:dyDescent="0.25">
      <c r="B50" s="22">
        <v>5</v>
      </c>
      <c r="C50" s="23" t="str">
        <f t="shared" si="9"/>
        <v/>
      </c>
      <c r="D50" s="22"/>
      <c r="E50" s="22"/>
      <c r="F50" s="22"/>
      <c r="G50" s="22"/>
      <c r="H50" s="3"/>
    </row>
    <row r="51" spans="2:8" ht="15" customHeight="1" x14ac:dyDescent="0.25">
      <c r="B51" s="22">
        <v>6</v>
      </c>
      <c r="C51" s="23" t="str">
        <f t="shared" si="9"/>
        <v/>
      </c>
      <c r="D51" s="22"/>
      <c r="E51" s="22"/>
      <c r="F51" s="22"/>
      <c r="G51" s="22"/>
      <c r="H51" s="3"/>
    </row>
    <row r="52" spans="2:8" ht="15" customHeight="1" x14ac:dyDescent="0.25">
      <c r="B52" s="22">
        <v>7</v>
      </c>
      <c r="C52" s="23" t="str">
        <f t="shared" si="9"/>
        <v/>
      </c>
      <c r="D52" s="22"/>
      <c r="E52" s="22"/>
      <c r="F52" s="22"/>
      <c r="G52" s="22"/>
      <c r="H52" s="3"/>
    </row>
    <row r="53" spans="2:8" ht="15" customHeight="1" x14ac:dyDescent="0.25">
      <c r="B53" s="22">
        <v>8</v>
      </c>
      <c r="C53" s="23" t="str">
        <f t="shared" si="9"/>
        <v/>
      </c>
      <c r="D53" s="22"/>
      <c r="E53" s="22"/>
      <c r="F53" s="22"/>
      <c r="G53" s="22"/>
      <c r="H53" s="3"/>
    </row>
    <row r="54" spans="2:8" ht="15" customHeight="1" x14ac:dyDescent="0.25">
      <c r="B54" s="22">
        <v>9</v>
      </c>
      <c r="C54" s="23" t="str">
        <f t="shared" si="9"/>
        <v/>
      </c>
      <c r="D54" s="22"/>
      <c r="E54" s="22"/>
      <c r="F54" s="22"/>
      <c r="G54" s="22"/>
      <c r="H54" s="3"/>
    </row>
    <row r="55" spans="2:8" ht="15" customHeight="1" x14ac:dyDescent="0.25">
      <c r="B55" s="22">
        <v>10</v>
      </c>
      <c r="C55" s="23" t="str">
        <f t="shared" si="9"/>
        <v/>
      </c>
      <c r="D55" s="22"/>
      <c r="E55" s="22"/>
      <c r="F55" s="22"/>
      <c r="G55" s="22"/>
      <c r="H55" s="3"/>
    </row>
    <row r="56" spans="2:8" ht="15" customHeight="1" x14ac:dyDescent="0.25">
      <c r="B56" s="22">
        <v>11</v>
      </c>
      <c r="C56" s="23" t="str">
        <f t="shared" si="9"/>
        <v/>
      </c>
      <c r="D56" s="22"/>
      <c r="E56" s="22"/>
      <c r="F56" s="22"/>
      <c r="G56" s="22"/>
      <c r="H56" s="3"/>
    </row>
    <row r="57" spans="2:8" ht="15" customHeight="1" x14ac:dyDescent="0.25">
      <c r="B57" s="22">
        <v>12</v>
      </c>
      <c r="C57" s="23" t="str">
        <f t="shared" si="9"/>
        <v/>
      </c>
      <c r="D57" s="22"/>
      <c r="E57" s="22"/>
      <c r="F57" s="22"/>
      <c r="G57" s="22"/>
      <c r="H57" s="3"/>
    </row>
    <row r="58" spans="2:8" ht="15" customHeight="1" x14ac:dyDescent="0.25">
      <c r="B58" s="22">
        <v>13</v>
      </c>
      <c r="C58" s="23" t="str">
        <f t="shared" si="9"/>
        <v/>
      </c>
      <c r="D58" s="22"/>
      <c r="E58" s="22"/>
      <c r="F58" s="22"/>
      <c r="G58" s="22"/>
      <c r="H58" s="3"/>
    </row>
    <row r="59" spans="2:8" ht="15" customHeight="1" x14ac:dyDescent="0.25">
      <c r="B59" s="22">
        <v>14</v>
      </c>
      <c r="C59" s="23" t="str">
        <f t="shared" si="9"/>
        <v/>
      </c>
      <c r="D59" s="22"/>
      <c r="E59" s="22"/>
      <c r="F59" s="22"/>
      <c r="G59" s="22"/>
      <c r="H59" s="3"/>
    </row>
    <row r="60" spans="2:8" ht="15" customHeight="1" x14ac:dyDescent="0.25">
      <c r="B60" s="22">
        <v>15</v>
      </c>
      <c r="C60" s="23" t="str">
        <f t="shared" si="9"/>
        <v/>
      </c>
      <c r="D60" s="22"/>
      <c r="E60" s="22"/>
      <c r="F60" s="22"/>
      <c r="G60" s="22"/>
      <c r="H60" s="3"/>
    </row>
    <row r="61" spans="2:8" ht="15" customHeight="1" x14ac:dyDescent="0.25">
      <c r="B61" s="22">
        <v>16</v>
      </c>
      <c r="C61" s="23" t="str">
        <f t="shared" si="9"/>
        <v>Свая винтовая, диаметр 57 мм, длинна: 3500 мм</v>
      </c>
      <c r="D61" s="22"/>
      <c r="E61" s="22"/>
      <c r="F61" s="22"/>
      <c r="G61" s="22"/>
      <c r="H61" s="3"/>
    </row>
    <row r="62" spans="2:8" ht="15" customHeight="1" x14ac:dyDescent="0.25">
      <c r="B62" s="22">
        <v>17</v>
      </c>
      <c r="C62" s="23" t="str">
        <f t="shared" si="9"/>
        <v/>
      </c>
      <c r="D62" s="22"/>
      <c r="E62" s="22"/>
      <c r="F62" s="22"/>
      <c r="G62" s="22"/>
      <c r="H62" s="3"/>
    </row>
    <row r="63" spans="2:8" ht="15" customHeight="1" x14ac:dyDescent="0.25">
      <c r="B63" s="22">
        <v>18</v>
      </c>
      <c r="C63" s="23" t="str">
        <f t="shared" si="9"/>
        <v>Свая винтовая, диаметр 89 мм, длинна: 3500 мм</v>
      </c>
      <c r="D63" s="22"/>
      <c r="E63" s="22"/>
      <c r="F63" s="22"/>
      <c r="G63" s="22"/>
      <c r="H63" s="3"/>
    </row>
    <row r="64" spans="2:8" ht="15" customHeight="1" x14ac:dyDescent="0.25">
      <c r="B64" s="22">
        <v>19</v>
      </c>
      <c r="C64" s="23" t="str">
        <f t="shared" si="9"/>
        <v/>
      </c>
      <c r="D64" s="22"/>
      <c r="E64" s="22"/>
      <c r="F64" s="22"/>
      <c r="G64" s="22"/>
      <c r="H64" s="3"/>
    </row>
    <row r="65" spans="2:8" ht="15" customHeight="1" x14ac:dyDescent="0.25">
      <c r="B65" s="22">
        <v>20</v>
      </c>
      <c r="C65" s="23" t="str">
        <f t="shared" si="9"/>
        <v/>
      </c>
      <c r="D65" s="22"/>
      <c r="E65" s="22"/>
      <c r="F65" s="22"/>
      <c r="G65" s="22"/>
      <c r="H65" s="3"/>
    </row>
    <row r="66" spans="2:8" ht="15" customHeight="1" x14ac:dyDescent="0.25">
      <c r="B66" s="22">
        <v>21</v>
      </c>
      <c r="C66" s="23" t="str">
        <f t="shared" si="9"/>
        <v/>
      </c>
      <c r="D66" s="22"/>
      <c r="E66" s="22"/>
      <c r="F66" s="22"/>
      <c r="G66" s="22"/>
      <c r="H66" s="3"/>
    </row>
    <row r="67" spans="2:8" ht="15" customHeight="1" x14ac:dyDescent="0.25">
      <c r="B67" s="22">
        <v>22</v>
      </c>
      <c r="C67" s="23" t="str">
        <f t="shared" si="9"/>
        <v/>
      </c>
      <c r="D67" s="22"/>
      <c r="E67" s="22"/>
      <c r="F67" s="22"/>
      <c r="G67" s="22"/>
      <c r="H67" s="3"/>
    </row>
    <row r="68" spans="2:8" ht="15" customHeight="1" x14ac:dyDescent="0.25">
      <c r="B68" s="22">
        <v>23</v>
      </c>
      <c r="C68" s="23" t="str">
        <f t="shared" si="9"/>
        <v/>
      </c>
      <c r="D68" s="22"/>
      <c r="E68" s="22"/>
      <c r="F68" s="22"/>
      <c r="G68" s="22"/>
      <c r="H68" s="3"/>
    </row>
    <row r="69" spans="2:8" ht="15" customHeight="1" x14ac:dyDescent="0.25">
      <c r="B69" s="22">
        <v>24</v>
      </c>
      <c r="C69" s="23" t="str">
        <f t="shared" si="9"/>
        <v/>
      </c>
      <c r="D69" s="22"/>
      <c r="E69" s="22"/>
      <c r="F69" s="22"/>
      <c r="G69" s="22"/>
      <c r="H69" s="3"/>
    </row>
    <row r="70" spans="2:8" ht="15" customHeight="1" x14ac:dyDescent="0.25">
      <c r="B70" s="22">
        <v>25</v>
      </c>
      <c r="C70" s="23" t="str">
        <f t="shared" si="9"/>
        <v/>
      </c>
      <c r="D70" s="22"/>
      <c r="E70" s="22"/>
      <c r="F70" s="22"/>
      <c r="G70" s="22"/>
      <c r="H70" s="3"/>
    </row>
    <row r="71" spans="2:8" ht="15" customHeight="1" x14ac:dyDescent="0.25">
      <c r="B71" s="22">
        <v>26</v>
      </c>
      <c r="C71" s="23" t="str">
        <f t="shared" si="9"/>
        <v/>
      </c>
      <c r="D71" s="22"/>
      <c r="E71" s="22"/>
      <c r="F71" s="22"/>
      <c r="G71" s="22"/>
      <c r="H71" s="3"/>
    </row>
    <row r="72" spans="2:8" ht="15" customHeight="1" x14ac:dyDescent="0.25">
      <c r="B72" s="22">
        <v>27</v>
      </c>
      <c r="C72" s="23" t="str">
        <f t="shared" si="9"/>
        <v/>
      </c>
      <c r="D72" s="22"/>
      <c r="E72" s="22"/>
      <c r="F72" s="22"/>
      <c r="G72" s="22"/>
      <c r="H72" s="3"/>
    </row>
    <row r="73" spans="2:8" ht="15" customHeight="1" x14ac:dyDescent="0.25">
      <c r="B73" s="22">
        <v>28</v>
      </c>
      <c r="C73" s="23" t="str">
        <f t="shared" si="9"/>
        <v/>
      </c>
      <c r="D73" s="22"/>
      <c r="E73" s="22"/>
      <c r="F73" s="22"/>
      <c r="G73" s="22"/>
      <c r="H73" s="3"/>
    </row>
    <row r="74" spans="2:8" ht="15" customHeight="1" x14ac:dyDescent="0.25">
      <c r="B74" s="22">
        <v>29</v>
      </c>
      <c r="C74" s="23" t="str">
        <f t="shared" si="9"/>
        <v/>
      </c>
      <c r="D74" s="22"/>
      <c r="E74" s="22"/>
      <c r="F74" s="22"/>
      <c r="G74" s="22"/>
      <c r="H74" s="3"/>
    </row>
    <row r="75" spans="2:8" ht="15" customHeight="1" x14ac:dyDescent="0.25">
      <c r="B75" s="22">
        <v>30</v>
      </c>
      <c r="C75" s="23" t="str">
        <f t="shared" si="9"/>
        <v/>
      </c>
      <c r="D75" s="22"/>
      <c r="E75" s="22"/>
      <c r="F75" s="22"/>
      <c r="G75" s="22"/>
      <c r="H75" s="3"/>
    </row>
    <row r="76" spans="2:8" ht="15" customHeight="1" x14ac:dyDescent="0.25">
      <c r="B76" s="22">
        <v>31</v>
      </c>
      <c r="C76" s="23" t="str">
        <f t="shared" si="9"/>
        <v/>
      </c>
      <c r="D76" s="22"/>
      <c r="E76" s="22"/>
      <c r="F76" s="22"/>
      <c r="G76" s="22"/>
      <c r="H76" s="3"/>
    </row>
    <row r="77" spans="2:8" ht="15" customHeight="1" x14ac:dyDescent="0.25">
      <c r="B77" s="22">
        <v>32</v>
      </c>
      <c r="C77" s="23" t="str">
        <f t="shared" si="9"/>
        <v/>
      </c>
      <c r="D77" s="22"/>
      <c r="E77" s="22"/>
      <c r="F77" s="22"/>
      <c r="G77" s="22"/>
      <c r="H77" s="3"/>
    </row>
    <row r="78" spans="2:8" ht="15" customHeight="1" x14ac:dyDescent="0.25">
      <c r="B78" s="22">
        <v>33</v>
      </c>
      <c r="C78" s="23" t="str">
        <f t="shared" si="9"/>
        <v/>
      </c>
      <c r="D78" s="22"/>
      <c r="E78" s="22"/>
      <c r="F78" s="22"/>
      <c r="G78" s="22"/>
      <c r="H78" s="3"/>
    </row>
    <row r="79" spans="2:8" ht="15" customHeight="1" x14ac:dyDescent="0.25">
      <c r="B79" s="22">
        <v>34</v>
      </c>
      <c r="C79" s="23" t="str">
        <f t="shared" si="9"/>
        <v/>
      </c>
      <c r="D79" s="22"/>
      <c r="E79" s="22"/>
      <c r="F79" s="22"/>
      <c r="G79" s="22"/>
      <c r="H79" s="3"/>
    </row>
    <row r="80" spans="2:8" ht="15" customHeight="1" x14ac:dyDescent="0.25">
      <c r="B80" s="22">
        <v>35</v>
      </c>
      <c r="C80" s="23" t="str">
        <f t="shared" si="9"/>
        <v/>
      </c>
      <c r="D80" s="22"/>
      <c r="E80" s="22"/>
      <c r="F80" s="22"/>
      <c r="G80" s="22"/>
      <c r="H80" s="3"/>
    </row>
    <row r="81" spans="2:8" ht="15" customHeight="1" x14ac:dyDescent="0.25">
      <c r="B81" s="22">
        <v>36</v>
      </c>
      <c r="C81" s="23" t="str">
        <f t="shared" si="9"/>
        <v/>
      </c>
      <c r="D81" s="22"/>
      <c r="E81" s="22"/>
      <c r="F81" s="22"/>
      <c r="G81" s="22"/>
      <c r="H81" s="3"/>
    </row>
    <row r="82" spans="2:8" ht="15" customHeight="1" x14ac:dyDescent="0.25">
      <c r="B82" s="22">
        <v>37</v>
      </c>
      <c r="C82" s="23" t="str">
        <f t="shared" si="9"/>
        <v>Свая винтовая, диаметр 76 мм, длинна: 5500 мм</v>
      </c>
      <c r="D82" s="22"/>
      <c r="E82" s="22"/>
      <c r="F82" s="22"/>
      <c r="G82" s="22"/>
      <c r="H82" s="3"/>
    </row>
    <row r="83" spans="2:8" ht="15" customHeight="1" x14ac:dyDescent="0.25">
      <c r="B83" s="22">
        <v>38</v>
      </c>
      <c r="C83" s="23" t="str">
        <f t="shared" si="9"/>
        <v/>
      </c>
    </row>
    <row r="84" spans="2:8" ht="15" customHeight="1" x14ac:dyDescent="0.25">
      <c r="B84" s="22">
        <v>39</v>
      </c>
      <c r="C84" s="23" t="str">
        <f t="shared" si="9"/>
        <v/>
      </c>
    </row>
    <row r="85" spans="2:8" ht="15" customHeight="1" x14ac:dyDescent="0.25">
      <c r="B85" s="22">
        <v>40</v>
      </c>
      <c r="C85" s="23" t="str">
        <f t="shared" si="9"/>
        <v>Свая винтовая, диаметр 133 мм, длинна: 5500 мм</v>
      </c>
    </row>
    <row r="86" spans="2:8" ht="15" customHeight="1" x14ac:dyDescent="0.25">
      <c r="B86" s="22">
        <v>41</v>
      </c>
      <c r="C86" s="23" t="str">
        <f t="shared" si="9"/>
        <v/>
      </c>
    </row>
    <row r="87" spans="2:8" ht="15" customHeight="1" x14ac:dyDescent="0.25">
      <c r="B87" s="22">
        <v>42</v>
      </c>
      <c r="C87" s="23" t="str">
        <f t="shared" si="9"/>
        <v/>
      </c>
    </row>
    <row r="88" spans="2:8" ht="15" customHeight="1" x14ac:dyDescent="0.25">
      <c r="B88" s="22">
        <v>43</v>
      </c>
      <c r="C88" s="23" t="str">
        <f t="shared" si="9"/>
        <v/>
      </c>
    </row>
    <row r="89" spans="2:8" ht="15" customHeight="1" x14ac:dyDescent="0.25">
      <c r="B89" s="22">
        <v>44</v>
      </c>
      <c r="C89" s="23" t="str">
        <f t="shared" si="9"/>
        <v/>
      </c>
    </row>
    <row r="90" spans="2:8" ht="15" customHeight="1" x14ac:dyDescent="0.25">
      <c r="B90" s="22">
        <v>45</v>
      </c>
      <c r="C90" s="23" t="str">
        <f t="shared" si="9"/>
        <v/>
      </c>
    </row>
    <row r="91" spans="2:8" ht="15" customHeight="1" x14ac:dyDescent="0.25">
      <c r="B91" s="22"/>
      <c r="C91" s="23"/>
    </row>
    <row r="92" spans="2:8" ht="15" customHeight="1" x14ac:dyDescent="0.25">
      <c r="B92" s="22"/>
      <c r="C92" s="23"/>
    </row>
    <row r="93" spans="2:8" ht="15" customHeight="1" x14ac:dyDescent="0.25">
      <c r="B93" s="22"/>
      <c r="C93" s="23"/>
    </row>
    <row r="94" spans="2:8" ht="15" customHeight="1" x14ac:dyDescent="0.25">
      <c r="B94" s="22"/>
      <c r="C94" s="23"/>
    </row>
    <row r="95" spans="2:8" ht="15" customHeight="1" x14ac:dyDescent="0.25">
      <c r="B95" s="22"/>
      <c r="C95" s="23"/>
    </row>
    <row r="96" spans="2:8" ht="15" customHeight="1" x14ac:dyDescent="0.25">
      <c r="B96" s="22"/>
      <c r="C96" s="23"/>
    </row>
    <row r="97" spans="2:3" ht="15" customHeight="1" x14ac:dyDescent="0.25">
      <c r="B97" s="22"/>
      <c r="C97" s="23"/>
    </row>
    <row r="98" spans="2:3" ht="15" customHeight="1" x14ac:dyDescent="0.25">
      <c r="B98" s="22"/>
      <c r="C98" s="23"/>
    </row>
    <row r="99" spans="2:3" ht="15" customHeight="1" x14ac:dyDescent="0.25">
      <c r="B99" s="22"/>
      <c r="C99" s="23"/>
    </row>
    <row r="100" spans="2:3" ht="15" customHeight="1" x14ac:dyDescent="0.25">
      <c r="B100" s="22"/>
      <c r="C100" s="23"/>
    </row>
    <row r="101" spans="2:3" ht="15" customHeight="1" x14ac:dyDescent="0.25">
      <c r="B101" s="22"/>
      <c r="C101" s="23"/>
    </row>
    <row r="102" spans="2:3" ht="15" customHeight="1" x14ac:dyDescent="0.25">
      <c r="B102" s="22"/>
      <c r="C102" s="23"/>
    </row>
    <row r="103" spans="2:3" ht="15" customHeight="1" x14ac:dyDescent="0.25">
      <c r="B103" s="22"/>
      <c r="C103" s="23"/>
    </row>
    <row r="104" spans="2:3" ht="15" customHeight="1" x14ac:dyDescent="0.25">
      <c r="B104" s="22"/>
      <c r="C104" s="23"/>
    </row>
    <row r="105" spans="2:3" ht="15" customHeight="1" x14ac:dyDescent="0.25">
      <c r="B105" s="22"/>
      <c r="C105" s="23"/>
    </row>
    <row r="106" spans="2:3" ht="15" customHeight="1" x14ac:dyDescent="0.25">
      <c r="B106" s="22"/>
      <c r="C106" s="23"/>
    </row>
    <row r="107" spans="2:3" ht="15" customHeight="1" x14ac:dyDescent="0.25">
      <c r="B107" s="22"/>
      <c r="C107" s="23"/>
    </row>
    <row r="108" spans="2:3" ht="15" customHeight="1" x14ac:dyDescent="0.25">
      <c r="B108" s="22"/>
      <c r="C108" s="23"/>
    </row>
    <row r="109" spans="2:3" ht="15" customHeight="1" x14ac:dyDescent="0.25">
      <c r="B109" s="22"/>
      <c r="C109" s="23"/>
    </row>
    <row r="110" spans="2:3" ht="15" customHeight="1" x14ac:dyDescent="0.25">
      <c r="B110" s="22"/>
      <c r="C110" s="23"/>
    </row>
    <row r="111" spans="2:3" ht="15" customHeight="1" x14ac:dyDescent="0.25">
      <c r="B111" s="22"/>
      <c r="C111" s="23"/>
    </row>
    <row r="112" spans="2:3" ht="15" customHeight="1" x14ac:dyDescent="0.25">
      <c r="B112" s="22"/>
      <c r="C112" s="23"/>
    </row>
    <row r="113" spans="2:3" ht="15" customHeight="1" x14ac:dyDescent="0.25">
      <c r="B113" s="22"/>
      <c r="C113" s="23"/>
    </row>
    <row r="114" spans="2:3" ht="15" customHeight="1" x14ac:dyDescent="0.25">
      <c r="B114" s="22"/>
      <c r="C114" s="23"/>
    </row>
    <row r="115" spans="2:3" ht="15" customHeight="1" x14ac:dyDescent="0.25">
      <c r="B115" s="22"/>
      <c r="C115" s="2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1" sqref="E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Накладная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VeX</dc:creator>
  <cp:lastModifiedBy>VeX</cp:lastModifiedBy>
  <dcterms:created xsi:type="dcterms:W3CDTF">2011-12-19T11:12:39Z</dcterms:created>
  <dcterms:modified xsi:type="dcterms:W3CDTF">2011-12-19T19:15:52Z</dcterms:modified>
</cp:coreProperties>
</file>