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15" i="1"/>
  <c r="F16" i="1"/>
  <c r="F18" i="1" s="1"/>
  <c r="F15" i="1"/>
  <c r="F17" i="1" s="1"/>
  <c r="F19" i="1" s="1"/>
  <c r="D19" i="1"/>
  <c r="D18" i="1"/>
  <c r="D17" i="1"/>
  <c r="D16" i="1"/>
  <c r="D15" i="1"/>
  <c r="D6" i="1" l="1"/>
  <c r="E6" i="1" s="1"/>
  <c r="F6" i="1" s="1"/>
  <c r="D5" i="1"/>
  <c r="E5" i="1" s="1"/>
  <c r="F5" i="1" s="1"/>
  <c r="D4" i="1"/>
  <c r="E4" i="1" s="1"/>
  <c r="F4" i="1" s="1"/>
  <c r="D3" i="1"/>
  <c r="E3" i="1" s="1"/>
  <c r="F3" i="1" s="1"/>
  <c r="D2" i="1"/>
  <c r="E2" i="1" s="1"/>
  <c r="F2" i="1" s="1"/>
</calcChain>
</file>

<file path=xl/sharedStrings.xml><?xml version="1.0" encoding="utf-8"?>
<sst xmlns="http://schemas.openxmlformats.org/spreadsheetml/2006/main" count="39" uniqueCount="14">
  <si>
    <t>Сумма</t>
  </si>
  <si>
    <t>Сумма в $</t>
  </si>
  <si>
    <t>Цена</t>
  </si>
  <si>
    <t>Кол-во</t>
  </si>
  <si>
    <t>Валюта</t>
  </si>
  <si>
    <t>$</t>
  </si>
  <si>
    <t>р.</t>
  </si>
  <si>
    <t>JPY</t>
  </si>
  <si>
    <t>AED</t>
  </si>
  <si>
    <t>CAD</t>
  </si>
  <si>
    <t>Курс, руб/у.е.</t>
  </si>
  <si>
    <t>EUR</t>
  </si>
  <si>
    <t>Сумма в руб.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</si>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</sst>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#,##0.00[$р.-419]"/>
    <numFmt numFmtId="166" formatCode="[$JPY]\ #,##0.00;[Red][$JPY]\ #,##0.00"/>
    <numFmt numFmtId="167" formatCode="[$AED]\ #,##0.00"/>
    <numFmt numFmtId="168" formatCode="[$CAD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8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1" fillId="0" borderId="0" xfId="0" applyNumberFormat="1" applyFont="1"/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P8" sqref="P8"/>
    </sheetView>
  </sheetViews>
  <sheetFormatPr defaultRowHeight="15" x14ac:dyDescent="0.25"/>
  <cols>
    <col min="1" max="1" width="9.5703125" bestFit="1" customWidth="1"/>
    <col min="2" max="2" width="9.5703125" customWidth="1"/>
    <col min="5" max="5" width="13.7109375" customWidth="1"/>
    <col min="6" max="6" width="11.5703125" customWidth="1"/>
    <col min="9" max="9" width="14.85546875" customWidth="1"/>
  </cols>
  <sheetData>
    <row r="1" spans="1:15" x14ac:dyDescent="0.25">
      <c r="A1" s="7" t="s">
        <v>2</v>
      </c>
      <c r="B1" s="7" t="s">
        <v>4</v>
      </c>
      <c r="C1" s="7" t="s">
        <v>3</v>
      </c>
      <c r="D1" s="7" t="s">
        <v>0</v>
      </c>
      <c r="E1" s="7" t="s">
        <v>12</v>
      </c>
      <c r="F1" s="10" t="s">
        <v>1</v>
      </c>
      <c r="H1" s="8" t="s">
        <v>4</v>
      </c>
      <c r="I1" s="9" t="s">
        <v>10</v>
      </c>
    </row>
    <row r="2" spans="1:15" x14ac:dyDescent="0.25">
      <c r="A2" s="2">
        <v>5</v>
      </c>
      <c r="B2" s="2" t="s">
        <v>5</v>
      </c>
      <c r="C2" s="1">
        <v>2</v>
      </c>
      <c r="D2" s="1">
        <f>A2*C2</f>
        <v>10</v>
      </c>
      <c r="E2" s="1">
        <f>VLOOKUP(B2,$H$2:$I$7,2,0)*D2</f>
        <v>342.59999999999997</v>
      </c>
      <c r="F2" s="1">
        <f>E2/$I$2</f>
        <v>10</v>
      </c>
      <c r="H2" s="2" t="s">
        <v>5</v>
      </c>
      <c r="I2">
        <v>34.26</v>
      </c>
    </row>
    <row r="3" spans="1:15" x14ac:dyDescent="0.25">
      <c r="A3" s="3">
        <v>14</v>
      </c>
      <c r="B3" s="3" t="s">
        <v>6</v>
      </c>
      <c r="C3" s="1">
        <v>1</v>
      </c>
      <c r="D3" s="1">
        <f t="shared" ref="D3:D6" si="0">A3*C3</f>
        <v>14</v>
      </c>
      <c r="E3" s="1">
        <f t="shared" ref="E3:E6" si="1">VLOOKUP(B3,$H$2:$I$7,2,0)*D3</f>
        <v>14</v>
      </c>
      <c r="F3" s="1">
        <f t="shared" ref="F3:F6" si="2">E3/$I$2</f>
        <v>0.40863981319322829</v>
      </c>
      <c r="H3" s="3" t="s">
        <v>6</v>
      </c>
      <c r="I3">
        <v>1</v>
      </c>
    </row>
    <row r="4" spans="1:15" x14ac:dyDescent="0.25">
      <c r="A4" s="4">
        <v>8</v>
      </c>
      <c r="B4" s="4" t="s">
        <v>7</v>
      </c>
      <c r="C4" s="1">
        <v>2</v>
      </c>
      <c r="D4" s="1">
        <f t="shared" si="0"/>
        <v>16</v>
      </c>
      <c r="E4" s="1">
        <f t="shared" si="1"/>
        <v>5.3826400000000003</v>
      </c>
      <c r="F4" s="1">
        <f t="shared" si="2"/>
        <v>0.15711150029188559</v>
      </c>
      <c r="H4" s="4" t="s">
        <v>7</v>
      </c>
      <c r="I4">
        <v>0.33641500000000002</v>
      </c>
    </row>
    <row r="5" spans="1:15" x14ac:dyDescent="0.25">
      <c r="A5" s="5">
        <v>59</v>
      </c>
      <c r="B5" s="5" t="s">
        <v>8</v>
      </c>
      <c r="C5" s="1">
        <v>5</v>
      </c>
      <c r="D5" s="1">
        <f t="shared" si="0"/>
        <v>295</v>
      </c>
      <c r="E5" s="1">
        <f t="shared" si="1"/>
        <v>9360.35</v>
      </c>
      <c r="F5" s="1">
        <f t="shared" si="2"/>
        <v>273.21511967308817</v>
      </c>
      <c r="H5" s="5" t="s">
        <v>8</v>
      </c>
      <c r="I5">
        <v>31.73</v>
      </c>
    </row>
    <row r="6" spans="1:15" x14ac:dyDescent="0.25">
      <c r="A6" s="6">
        <v>34</v>
      </c>
      <c r="B6" s="6" t="s">
        <v>9</v>
      </c>
      <c r="C6" s="1">
        <v>3</v>
      </c>
      <c r="D6" s="1">
        <f t="shared" si="0"/>
        <v>102</v>
      </c>
      <c r="E6" s="1">
        <f t="shared" si="1"/>
        <v>3222.18</v>
      </c>
      <c r="F6" s="1">
        <f t="shared" si="2"/>
        <v>94.050788091068299</v>
      </c>
      <c r="H6" s="6" t="s">
        <v>9</v>
      </c>
      <c r="I6">
        <v>31.59</v>
      </c>
    </row>
    <row r="7" spans="1:15" x14ac:dyDescent="0.25">
      <c r="H7" s="6" t="s">
        <v>11</v>
      </c>
      <c r="I7">
        <v>46.77</v>
      </c>
    </row>
    <row r="12" spans="1:15" x14ac:dyDescent="0.25">
      <c r="J12" t="s">
        <v>10</v>
      </c>
    </row>
    <row r="13" spans="1:15" x14ac:dyDescent="0.25">
      <c r="F13" s="11">
        <v>41793</v>
      </c>
      <c r="J13" t="s">
        <v>4</v>
      </c>
    </row>
    <row r="14" spans="1:15" x14ac:dyDescent="0.25">
      <c r="A14" s="7" t="s">
        <v>2</v>
      </c>
      <c r="B14" s="7" t="s">
        <v>4</v>
      </c>
      <c r="C14" s="7" t="s">
        <v>3</v>
      </c>
      <c r="D14" s="7" t="s">
        <v>0</v>
      </c>
      <c r="E14" s="7" t="s">
        <v>12</v>
      </c>
      <c r="F14" s="10" t="s">
        <v>1</v>
      </c>
      <c r="I14" s="10" t="s">
        <v>13</v>
      </c>
      <c r="J14" s="7" t="s">
        <v>5</v>
      </c>
      <c r="K14" s="7" t="s">
        <v>6</v>
      </c>
      <c r="L14" s="7" t="s">
        <v>7</v>
      </c>
      <c r="M14" s="7" t="s">
        <v>8</v>
      </c>
      <c r="N14" s="7" t="s">
        <v>9</v>
      </c>
      <c r="O14" s="7" t="s">
        <v>11</v>
      </c>
    </row>
    <row r="15" spans="1:15" x14ac:dyDescent="0.25">
      <c r="A15" s="2">
        <v>5</v>
      </c>
      <c r="B15" s="2" t="s">
        <v>5</v>
      </c>
      <c r="C15" s="1">
        <v>2</v>
      </c>
      <c r="D15" s="1">
        <f>A15*C15</f>
        <v>10</v>
      </c>
      <c r="E15" s="1">
        <f>HLOOKUP(B15,$J$14:$O$24,MATCH($F$13,$I$14:$I$24,0),0)*D15</f>
        <v>342.59999999999997</v>
      </c>
      <c r="F15" s="1">
        <f>E15/$J$15</f>
        <v>10</v>
      </c>
      <c r="I15" s="12">
        <v>41793</v>
      </c>
      <c r="J15" s="1">
        <v>34.26</v>
      </c>
      <c r="K15" s="1">
        <v>1</v>
      </c>
      <c r="L15" s="1">
        <v>0.33641500000000002</v>
      </c>
      <c r="M15" s="1">
        <v>31.73</v>
      </c>
      <c r="N15" s="1">
        <v>31.59</v>
      </c>
      <c r="O15" s="1">
        <v>46.77</v>
      </c>
    </row>
    <row r="16" spans="1:15" x14ac:dyDescent="0.25">
      <c r="A16" s="3">
        <v>14</v>
      </c>
      <c r="B16" s="3" t="s">
        <v>6</v>
      </c>
      <c r="C16" s="1">
        <v>1</v>
      </c>
      <c r="D16" s="1">
        <f t="shared" ref="D16:D19" si="3">A16*C16</f>
        <v>14</v>
      </c>
      <c r="E16" s="1">
        <f t="shared" ref="E16:E19" si="4">HLOOKUP(B16,$J$14:$O$24,MATCH($F$13,$I$14:$I$24,0),0)*D16</f>
        <v>14</v>
      </c>
      <c r="F16" s="1">
        <f t="shared" ref="F16:F19" si="5">E16/$J$15</f>
        <v>0.40863981319322829</v>
      </c>
      <c r="I16" s="12"/>
      <c r="J16" s="1"/>
      <c r="K16" s="1"/>
      <c r="L16" s="1"/>
      <c r="M16" s="1"/>
      <c r="N16" s="1"/>
      <c r="O16" s="1"/>
    </row>
    <row r="17" spans="1:15" x14ac:dyDescent="0.25">
      <c r="A17" s="4">
        <v>8</v>
      </c>
      <c r="B17" s="4" t="s">
        <v>7</v>
      </c>
      <c r="C17" s="1">
        <v>2</v>
      </c>
      <c r="D17" s="1">
        <f t="shared" si="3"/>
        <v>16</v>
      </c>
      <c r="E17" s="1">
        <f t="shared" si="4"/>
        <v>5.3826400000000003</v>
      </c>
      <c r="F17" s="1">
        <f t="shared" si="5"/>
        <v>0.15711150029188559</v>
      </c>
      <c r="I17" s="12"/>
      <c r="J17" s="1"/>
      <c r="K17" s="1"/>
      <c r="L17" s="1"/>
      <c r="M17" s="1"/>
      <c r="N17" s="1"/>
      <c r="O17" s="1"/>
    </row>
    <row r="18" spans="1:15" x14ac:dyDescent="0.25">
      <c r="A18" s="5">
        <v>59</v>
      </c>
      <c r="B18" s="5" t="s">
        <v>8</v>
      </c>
      <c r="C18" s="1">
        <v>5</v>
      </c>
      <c r="D18" s="1">
        <f t="shared" si="3"/>
        <v>295</v>
      </c>
      <c r="E18" s="1">
        <f t="shared" si="4"/>
        <v>9360.35</v>
      </c>
      <c r="F18" s="1">
        <f t="shared" si="5"/>
        <v>273.21511967308817</v>
      </c>
      <c r="I18" s="12"/>
      <c r="J18" s="1"/>
      <c r="K18" s="1"/>
      <c r="L18" s="1"/>
      <c r="M18" s="1"/>
      <c r="N18" s="1"/>
      <c r="O18" s="1"/>
    </row>
    <row r="19" spans="1:15" x14ac:dyDescent="0.25">
      <c r="A19" s="6">
        <v>34</v>
      </c>
      <c r="B19" s="6" t="s">
        <v>9</v>
      </c>
      <c r="C19" s="1">
        <v>3</v>
      </c>
      <c r="D19" s="1">
        <f t="shared" si="3"/>
        <v>102</v>
      </c>
      <c r="E19" s="1">
        <f t="shared" si="4"/>
        <v>3222.18</v>
      </c>
      <c r="F19" s="1">
        <f t="shared" si="5"/>
        <v>94.050788091068299</v>
      </c>
      <c r="I19" s="12"/>
      <c r="J19" s="1"/>
      <c r="K19" s="1"/>
      <c r="L19" s="1"/>
      <c r="M19" s="1"/>
      <c r="N19" s="1"/>
      <c r="O19" s="1"/>
    </row>
    <row r="20" spans="1:15" x14ac:dyDescent="0.25">
      <c r="I20" s="12"/>
      <c r="J20" s="1"/>
      <c r="K20" s="1"/>
      <c r="L20" s="1"/>
      <c r="M20" s="1"/>
      <c r="N20" s="1"/>
      <c r="O20" s="1"/>
    </row>
    <row r="21" spans="1:15" x14ac:dyDescent="0.25">
      <c r="I21" s="12"/>
      <c r="J21" s="1"/>
      <c r="K21" s="1"/>
      <c r="L21" s="1"/>
      <c r="M21" s="1"/>
      <c r="N21" s="1"/>
      <c r="O21" s="1"/>
    </row>
    <row r="22" spans="1:15" x14ac:dyDescent="0.25">
      <c r="I22" s="12"/>
      <c r="J22" s="1"/>
      <c r="K22" s="1"/>
      <c r="L22" s="1"/>
      <c r="M22" s="1"/>
      <c r="N22" s="1"/>
      <c r="O22" s="1"/>
    </row>
    <row r="23" spans="1:15" x14ac:dyDescent="0.25">
      <c r="I23" s="12"/>
      <c r="J23" s="1"/>
      <c r="K23" s="1"/>
      <c r="L23" s="1"/>
      <c r="M23" s="1"/>
      <c r="N23" s="1"/>
      <c r="O23" s="1"/>
    </row>
    <row r="24" spans="1:15" x14ac:dyDescent="0.25">
      <c r="I24" s="12"/>
      <c r="J24" s="1"/>
      <c r="K24" s="1"/>
      <c r="L24" s="1"/>
      <c r="M24" s="1"/>
      <c r="N24" s="1"/>
      <c r="O24" s="1"/>
    </row>
  </sheetData>
  <dataValidations count="1">
    <dataValidation type="list" allowBlank="1" showInputMessage="1" showErrorMessage="1" sqref="F13">
      <formula1>$I$15:$I$25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ITPS-4</dc:creator>
  <cp:lastModifiedBy>Ахтямов Руслан Сальманович</cp:lastModifiedBy>
  <dcterms:created xsi:type="dcterms:W3CDTF">2014-06-03T07:20:13Z</dcterms:created>
  <dcterms:modified xsi:type="dcterms:W3CDTF">2014-06-03T09:09:55Z</dcterms:modified>
</cp:coreProperties>
</file>