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75" windowWidth="20115" windowHeight="7995"/>
  </bookViews>
  <sheets>
    <sheet name="Продажа" sheetId="1" r:id="rId1"/>
    <sheet name="Типы товаров" sheetId="2" r:id="rId2"/>
    <sheet name="Лист3" sheetId="3" r:id="rId3"/>
  </sheets>
  <definedNames>
    <definedName name="_xlnm._FilterDatabase" localSheetId="0" hidden="1">Продажа!$A$1:$B$104</definedName>
    <definedName name="_xlnm._FilterDatabase" localSheetId="1" hidden="1">'Типы товаров'!$A$1:$D$10927</definedName>
  </definedNames>
  <calcPr calcId="114210"/>
</workbook>
</file>

<file path=xl/calcChain.xml><?xml version="1.0" encoding="utf-8"?>
<calcChain xmlns="http://schemas.openxmlformats.org/spreadsheetml/2006/main">
  <c r="C3" i="1" a="1"/>
  <c r="C3"/>
  <c r="D3" a="1"/>
  <c r="D3"/>
  <c r="C4" a="1"/>
  <c r="C4"/>
  <c r="D4" a="1"/>
  <c r="D4"/>
  <c r="C5" a="1"/>
  <c r="C5"/>
  <c r="D5" a="1"/>
  <c r="D5"/>
  <c r="C6" a="1"/>
  <c r="C6"/>
  <c r="D6" a="1"/>
  <c r="D6"/>
  <c r="C7" a="1"/>
  <c r="C7"/>
  <c r="D7" a="1"/>
  <c r="D7"/>
  <c r="C8" a="1"/>
  <c r="C8"/>
  <c r="D8" a="1"/>
  <c r="D8"/>
  <c r="C9" a="1"/>
  <c r="C9"/>
  <c r="D9" a="1"/>
  <c r="D9"/>
  <c r="C10" a="1"/>
  <c r="C10"/>
  <c r="D10" a="1"/>
  <c r="D10"/>
  <c r="C11" a="1"/>
  <c r="C11"/>
  <c r="D11" a="1"/>
  <c r="D11"/>
  <c r="C12" a="1"/>
  <c r="C12"/>
  <c r="D12" a="1"/>
  <c r="D12"/>
  <c r="C13" a="1"/>
  <c r="C13"/>
  <c r="D13" a="1"/>
  <c r="D13"/>
  <c r="C14" a="1"/>
  <c r="C14"/>
  <c r="D14" a="1"/>
  <c r="D14"/>
  <c r="C15" a="1"/>
  <c r="C15"/>
  <c r="D15" a="1"/>
  <c r="D15"/>
  <c r="C16" a="1"/>
  <c r="C16"/>
  <c r="D16" a="1"/>
  <c r="D16"/>
  <c r="C17" a="1"/>
  <c r="C17"/>
  <c r="D17" a="1"/>
  <c r="D17"/>
  <c r="C18" a="1"/>
  <c r="C18"/>
  <c r="D18" a="1"/>
  <c r="D18"/>
  <c r="C19" a="1"/>
  <c r="C19"/>
  <c r="D19" a="1"/>
  <c r="D19"/>
  <c r="C20" a="1"/>
  <c r="C20"/>
  <c r="D20" a="1"/>
  <c r="D20"/>
  <c r="C21" a="1"/>
  <c r="C21"/>
  <c r="D21" a="1"/>
  <c r="D21"/>
  <c r="C22" a="1"/>
  <c r="C22"/>
  <c r="D22" a="1"/>
  <c r="D22"/>
  <c r="C23" a="1"/>
  <c r="C23"/>
  <c r="D23" a="1"/>
  <c r="D23"/>
  <c r="C24" a="1"/>
  <c r="C24"/>
  <c r="D24" a="1"/>
  <c r="D24"/>
  <c r="C25" a="1"/>
  <c r="C25"/>
  <c r="D25" a="1"/>
  <c r="D25"/>
  <c r="C26" a="1"/>
  <c r="C26"/>
  <c r="D26" a="1"/>
  <c r="D26"/>
  <c r="C27" a="1"/>
  <c r="C27"/>
  <c r="D27" a="1"/>
  <c r="D27"/>
  <c r="C28" a="1"/>
  <c r="C28"/>
  <c r="D28" a="1"/>
  <c r="D28"/>
  <c r="C29" a="1"/>
  <c r="C29"/>
  <c r="D29" a="1"/>
  <c r="D29"/>
  <c r="C30" a="1"/>
  <c r="C30"/>
  <c r="D30" a="1"/>
  <c r="D30"/>
  <c r="C31" a="1"/>
  <c r="C31"/>
  <c r="D31" a="1"/>
  <c r="D31"/>
  <c r="C32" a="1"/>
  <c r="C32"/>
  <c r="D32" a="1"/>
  <c r="D32"/>
  <c r="C33" a="1"/>
  <c r="C33"/>
  <c r="D33" a="1"/>
  <c r="D33"/>
  <c r="C34" a="1"/>
  <c r="C34"/>
  <c r="D34" a="1"/>
  <c r="D34"/>
  <c r="C35" a="1"/>
  <c r="C35"/>
  <c r="D35" a="1"/>
  <c r="D35"/>
  <c r="C36" a="1"/>
  <c r="C36"/>
  <c r="D36" a="1"/>
  <c r="D36"/>
  <c r="C37" a="1"/>
  <c r="C37"/>
  <c r="D37" a="1"/>
  <c r="D37"/>
  <c r="C38" a="1"/>
  <c r="C38"/>
  <c r="D38" a="1"/>
  <c r="D38"/>
  <c r="C39" a="1"/>
  <c r="C39"/>
  <c r="D39" a="1"/>
  <c r="D39"/>
  <c r="C40" a="1"/>
  <c r="C40"/>
  <c r="D40" a="1"/>
  <c r="D40"/>
  <c r="C41" a="1"/>
  <c r="C41"/>
  <c r="D41" a="1"/>
  <c r="D41"/>
  <c r="C42" a="1"/>
  <c r="C42"/>
  <c r="D42" a="1"/>
  <c r="D42"/>
  <c r="C43" a="1"/>
  <c r="C43"/>
  <c r="D43" a="1"/>
  <c r="D43"/>
  <c r="C44" a="1"/>
  <c r="C44"/>
  <c r="D44" a="1"/>
  <c r="D44"/>
  <c r="C45" a="1"/>
  <c r="C45"/>
  <c r="D45" a="1"/>
  <c r="D45"/>
  <c r="C46" a="1"/>
  <c r="C46"/>
  <c r="D46" a="1"/>
  <c r="D46"/>
  <c r="C47" a="1"/>
  <c r="C47"/>
  <c r="D47" a="1"/>
  <c r="D47"/>
  <c r="C48" a="1"/>
  <c r="C48"/>
  <c r="D48" a="1"/>
  <c r="D48"/>
  <c r="C49" a="1"/>
  <c r="C49"/>
  <c r="D49" a="1"/>
  <c r="D49"/>
  <c r="C50" a="1"/>
  <c r="C50"/>
  <c r="D50" a="1"/>
  <c r="D50"/>
  <c r="C51" a="1"/>
  <c r="C51"/>
  <c r="D51" a="1"/>
  <c r="D51"/>
  <c r="C52" a="1"/>
  <c r="C52"/>
  <c r="D52" a="1"/>
  <c r="D52"/>
  <c r="C53" a="1"/>
  <c r="C53"/>
  <c r="D53" a="1"/>
  <c r="D53"/>
  <c r="C54" a="1"/>
  <c r="C54"/>
  <c r="D54" a="1"/>
  <c r="D54"/>
  <c r="C55" a="1"/>
  <c r="C55"/>
  <c r="D55" a="1"/>
  <c r="D55"/>
  <c r="C56" a="1"/>
  <c r="C56"/>
  <c r="D56" a="1"/>
  <c r="D56"/>
  <c r="C57" a="1"/>
  <c r="C57"/>
  <c r="D57" a="1"/>
  <c r="D57"/>
  <c r="C58" a="1"/>
  <c r="C58"/>
  <c r="D58" a="1"/>
  <c r="D58"/>
  <c r="C59" a="1"/>
  <c r="C59"/>
  <c r="D59" a="1"/>
  <c r="D59"/>
  <c r="C60" a="1"/>
  <c r="C60"/>
  <c r="D60" a="1"/>
  <c r="D60"/>
  <c r="C61" a="1"/>
  <c r="C61"/>
  <c r="D61" a="1"/>
  <c r="D61"/>
  <c r="C62" a="1"/>
  <c r="C62"/>
  <c r="D62" a="1"/>
  <c r="D62"/>
  <c r="C63" a="1"/>
  <c r="C63"/>
  <c r="D63" a="1"/>
  <c r="D63"/>
  <c r="C64" a="1"/>
  <c r="C64"/>
  <c r="D64" a="1"/>
  <c r="D64"/>
  <c r="C65" a="1"/>
  <c r="C65"/>
  <c r="D65" a="1"/>
  <c r="D65"/>
  <c r="C66" a="1"/>
  <c r="C66"/>
  <c r="D66" a="1"/>
  <c r="D66"/>
  <c r="C67" a="1"/>
  <c r="C67"/>
  <c r="D67" a="1"/>
  <c r="D67"/>
  <c r="C68" a="1"/>
  <c r="C68"/>
  <c r="D68" a="1"/>
  <c r="D68"/>
  <c r="C69" a="1"/>
  <c r="C69"/>
  <c r="D69" a="1"/>
  <c r="D69"/>
  <c r="C70" a="1"/>
  <c r="C70"/>
  <c r="D70" a="1"/>
  <c r="D70"/>
  <c r="C71" a="1"/>
  <c r="C71"/>
  <c r="D71" a="1"/>
  <c r="D71"/>
  <c r="C72" a="1"/>
  <c r="C72"/>
  <c r="D72" a="1"/>
  <c r="D72"/>
  <c r="C73" a="1"/>
  <c r="C73"/>
  <c r="D73" a="1"/>
  <c r="D73"/>
  <c r="C74" a="1"/>
  <c r="C74"/>
  <c r="D74" a="1"/>
  <c r="D74"/>
  <c r="C75" a="1"/>
  <c r="C75"/>
  <c r="D75" a="1"/>
  <c r="D75"/>
  <c r="C76" a="1"/>
  <c r="C76"/>
  <c r="D76" a="1"/>
  <c r="D76"/>
  <c r="C77" a="1"/>
  <c r="C77"/>
  <c r="D77" a="1"/>
  <c r="D77"/>
  <c r="C78" a="1"/>
  <c r="C78"/>
  <c r="D78" a="1"/>
  <c r="D78"/>
  <c r="C79" a="1"/>
  <c r="C79"/>
  <c r="D79" a="1"/>
  <c r="D79"/>
  <c r="C80" a="1"/>
  <c r="C80"/>
  <c r="D80" a="1"/>
  <c r="D80"/>
  <c r="C81" a="1"/>
  <c r="C81"/>
  <c r="D81" a="1"/>
  <c r="D81"/>
  <c r="C82" a="1"/>
  <c r="C82"/>
  <c r="D82" a="1"/>
  <c r="D82"/>
  <c r="C83" a="1"/>
  <c r="C83"/>
  <c r="D83" a="1"/>
  <c r="D83"/>
  <c r="C84" a="1"/>
  <c r="C84"/>
  <c r="D84" a="1"/>
  <c r="D84"/>
  <c r="C85" a="1"/>
  <c r="C85"/>
  <c r="D85" a="1"/>
  <c r="D85"/>
  <c r="C86" a="1"/>
  <c r="C86"/>
  <c r="D86" a="1"/>
  <c r="D86"/>
  <c r="C87" a="1"/>
  <c r="C87"/>
  <c r="D87" a="1"/>
  <c r="D87"/>
  <c r="C88" a="1"/>
  <c r="C88"/>
  <c r="D88" a="1"/>
  <c r="D88"/>
  <c r="C89" a="1"/>
  <c r="C89"/>
  <c r="D89" a="1"/>
  <c r="D89"/>
  <c r="C90" a="1"/>
  <c r="C90"/>
  <c r="D90" a="1"/>
  <c r="D90"/>
  <c r="C91" a="1"/>
  <c r="C91"/>
  <c r="D91" a="1"/>
  <c r="D91"/>
  <c r="C92" a="1"/>
  <c r="C92"/>
  <c r="D92" a="1"/>
  <c r="D92"/>
  <c r="C93" a="1"/>
  <c r="C93"/>
  <c r="D93" a="1"/>
  <c r="D93"/>
  <c r="C94" a="1"/>
  <c r="C94"/>
  <c r="D94" a="1"/>
  <c r="D94"/>
  <c r="C95" a="1"/>
  <c r="C95"/>
  <c r="D95" a="1"/>
  <c r="D95"/>
  <c r="C96" a="1"/>
  <c r="C96"/>
  <c r="D96" a="1"/>
  <c r="D96"/>
  <c r="C97" a="1"/>
  <c r="C97"/>
  <c r="D97" a="1"/>
  <c r="D97"/>
  <c r="C98" a="1"/>
  <c r="C98"/>
  <c r="D98" a="1"/>
  <c r="D98"/>
  <c r="C99" a="1"/>
  <c r="C99"/>
  <c r="D99" a="1"/>
  <c r="D99"/>
  <c r="C100" a="1"/>
  <c r="C100"/>
  <c r="D100" a="1"/>
  <c r="D100"/>
  <c r="C101" a="1"/>
  <c r="C101"/>
  <c r="D101" a="1"/>
  <c r="D101"/>
  <c r="C102" a="1"/>
  <c r="C102"/>
  <c r="D102" a="1"/>
  <c r="D102"/>
  <c r="C103" a="1"/>
  <c r="C103"/>
  <c r="D103" a="1"/>
  <c r="D103"/>
  <c r="C104" a="1"/>
  <c r="C104"/>
  <c r="D104" a="1"/>
  <c r="D104"/>
  <c r="E3" a="1"/>
  <c r="E3"/>
  <c r="E4" a="1"/>
  <c r="E4"/>
  <c r="E5" a="1"/>
  <c r="E5"/>
  <c r="E6" a="1"/>
  <c r="E6"/>
  <c r="E7" a="1"/>
  <c r="E7"/>
  <c r="E8" a="1"/>
  <c r="E8"/>
  <c r="E9" a="1"/>
  <c r="E9"/>
  <c r="E10" a="1"/>
  <c r="E10"/>
  <c r="E11" a="1"/>
  <c r="E11"/>
  <c r="E12" a="1"/>
  <c r="E12"/>
  <c r="E13" a="1"/>
  <c r="E13"/>
  <c r="E14" a="1"/>
  <c r="E14"/>
  <c r="E15" a="1"/>
  <c r="E15"/>
  <c r="E16" a="1"/>
  <c r="E16"/>
  <c r="E17" a="1"/>
  <c r="E17"/>
  <c r="E18" a="1"/>
  <c r="E18"/>
  <c r="E19" a="1"/>
  <c r="E19"/>
  <c r="E20" a="1"/>
  <c r="E20"/>
  <c r="E21" a="1"/>
  <c r="E21"/>
  <c r="E22" a="1"/>
  <c r="E22"/>
  <c r="E23" a="1"/>
  <c r="E23"/>
  <c r="E24" a="1"/>
  <c r="E24"/>
  <c r="E25" a="1"/>
  <c r="E25"/>
  <c r="E26" a="1"/>
  <c r="E26"/>
  <c r="E27" a="1"/>
  <c r="E27"/>
  <c r="E28" a="1"/>
  <c r="E28"/>
  <c r="E29" a="1"/>
  <c r="E29"/>
  <c r="E30" a="1"/>
  <c r="E30"/>
  <c r="E31" a="1"/>
  <c r="E31"/>
  <c r="E32" a="1"/>
  <c r="E32"/>
  <c r="E33" a="1"/>
  <c r="E33"/>
  <c r="E34" a="1"/>
  <c r="E34"/>
  <c r="E35" a="1"/>
  <c r="E35"/>
  <c r="E36" a="1"/>
  <c r="E36"/>
  <c r="E37" a="1"/>
  <c r="E37"/>
  <c r="E38" a="1"/>
  <c r="E38"/>
  <c r="E39" a="1"/>
  <c r="E39"/>
  <c r="E40" a="1"/>
  <c r="E40"/>
  <c r="E41" a="1"/>
  <c r="E41"/>
  <c r="E42" a="1"/>
  <c r="E42"/>
  <c r="E43" a="1"/>
  <c r="E43"/>
  <c r="E44" a="1"/>
  <c r="E44"/>
  <c r="E45" a="1"/>
  <c r="E45"/>
  <c r="E46" a="1"/>
  <c r="E46"/>
  <c r="E47" a="1"/>
  <c r="E47"/>
  <c r="E48" a="1"/>
  <c r="E48"/>
  <c r="E49" a="1"/>
  <c r="E49"/>
  <c r="E50" a="1"/>
  <c r="E50"/>
  <c r="E51" a="1"/>
  <c r="E51"/>
  <c r="E52" a="1"/>
  <c r="E52"/>
  <c r="E53" a="1"/>
  <c r="E53"/>
  <c r="E54" a="1"/>
  <c r="E54"/>
  <c r="E55" a="1"/>
  <c r="E55"/>
  <c r="E56" a="1"/>
  <c r="E56"/>
  <c r="E57" a="1"/>
  <c r="E57"/>
  <c r="E58" a="1"/>
  <c r="E58"/>
  <c r="E59" a="1"/>
  <c r="E59"/>
  <c r="E60" a="1"/>
  <c r="E60"/>
  <c r="E61" a="1"/>
  <c r="E61"/>
  <c r="E62" a="1"/>
  <c r="E62"/>
  <c r="E63" a="1"/>
  <c r="E63"/>
  <c r="E64" a="1"/>
  <c r="E64"/>
  <c r="E65" a="1"/>
  <c r="E65"/>
  <c r="E66" a="1"/>
  <c r="E66"/>
  <c r="E67" a="1"/>
  <c r="E67"/>
  <c r="E68" a="1"/>
  <c r="E68"/>
  <c r="E69" a="1"/>
  <c r="E69"/>
  <c r="E70" a="1"/>
  <c r="E70"/>
  <c r="E71" a="1"/>
  <c r="E71"/>
  <c r="E72" a="1"/>
  <c r="E72"/>
  <c r="E73" a="1"/>
  <c r="E73"/>
  <c r="E74" a="1"/>
  <c r="E74"/>
  <c r="E75" a="1"/>
  <c r="E75"/>
  <c r="E76" a="1"/>
  <c r="E76"/>
  <c r="E77" a="1"/>
  <c r="E77"/>
  <c r="E78" a="1"/>
  <c r="E78"/>
  <c r="E79" a="1"/>
  <c r="E79"/>
  <c r="E80" a="1"/>
  <c r="E80"/>
  <c r="E81" a="1"/>
  <c r="E81"/>
  <c r="E82" a="1"/>
  <c r="E82"/>
  <c r="E83" a="1"/>
  <c r="E83"/>
  <c r="E84" a="1"/>
  <c r="E84"/>
  <c r="E85" a="1"/>
  <c r="E85"/>
  <c r="E86" a="1"/>
  <c r="E86"/>
  <c r="E87" a="1"/>
  <c r="E87"/>
  <c r="E88" a="1"/>
  <c r="E88"/>
  <c r="E89" a="1"/>
  <c r="E89"/>
  <c r="E90" a="1"/>
  <c r="E90"/>
  <c r="E91" a="1"/>
  <c r="E91"/>
  <c r="E92" a="1"/>
  <c r="E92"/>
  <c r="E93" a="1"/>
  <c r="E93"/>
  <c r="E94" a="1"/>
  <c r="E94"/>
  <c r="E95" a="1"/>
  <c r="E95"/>
  <c r="E96" a="1"/>
  <c r="E96"/>
  <c r="E97" a="1"/>
  <c r="E97"/>
  <c r="E98" a="1"/>
  <c r="E98"/>
  <c r="E99" a="1"/>
  <c r="E99"/>
  <c r="E100" a="1"/>
  <c r="E100"/>
  <c r="E101" a="1"/>
  <c r="E101"/>
  <c r="E102" a="1"/>
  <c r="E102"/>
  <c r="E103" a="1"/>
  <c r="E103"/>
  <c r="E104" a="1"/>
  <c r="E104"/>
  <c r="C2" a="1"/>
  <c r="E2" a="1"/>
  <c r="E2"/>
  <c r="D2" a="1"/>
  <c r="D2"/>
  <c r="C2"/>
</calcChain>
</file>

<file path=xl/sharedStrings.xml><?xml version="1.0" encoding="utf-8"?>
<sst xmlns="http://schemas.openxmlformats.org/spreadsheetml/2006/main" count="96" uniqueCount="70">
  <si>
    <t>Дата продажи</t>
  </si>
  <si>
    <t>30.09.2013</t>
  </si>
  <si>
    <t>28.09.2013</t>
  </si>
  <si>
    <t>15.09.2013</t>
  </si>
  <si>
    <t>11.09.2013</t>
  </si>
  <si>
    <t>09.09.2013</t>
  </si>
  <si>
    <t>08.09.2013</t>
  </si>
  <si>
    <t>07.09.2013</t>
  </si>
  <si>
    <t>06.09.2013</t>
  </si>
  <si>
    <t>03.09.2013</t>
  </si>
  <si>
    <t>02.09.2013</t>
  </si>
  <si>
    <t>01.09.2013</t>
  </si>
  <si>
    <t>31.08.2013</t>
  </si>
  <si>
    <t>28.08.2013</t>
  </si>
  <si>
    <t>26.08.2013</t>
  </si>
  <si>
    <t>25.08.2013</t>
  </si>
  <si>
    <t>24.08.2013</t>
  </si>
  <si>
    <t>23.08.2013</t>
  </si>
  <si>
    <t>20.08.2013</t>
  </si>
  <si>
    <t>11.08.2013</t>
  </si>
  <si>
    <t>20.04.2013</t>
  </si>
  <si>
    <t>16.04.2013</t>
  </si>
  <si>
    <t>05.04.2013</t>
  </si>
  <si>
    <t>24.03.2013</t>
  </si>
  <si>
    <t>03.04.2013</t>
  </si>
  <si>
    <t>27.03.2013</t>
  </si>
  <si>
    <t>01.04.2013</t>
  </si>
  <si>
    <t>31.03.2013</t>
  </si>
  <si>
    <t>30.03.2013</t>
  </si>
  <si>
    <t>29.03.2013</t>
  </si>
  <si>
    <t>22.03.2013</t>
  </si>
  <si>
    <t>21.03.2013</t>
  </si>
  <si>
    <t>20.03.2013</t>
  </si>
  <si>
    <t>19.03.2013</t>
  </si>
  <si>
    <t>18.03.2013</t>
  </si>
  <si>
    <t>16.03.2013</t>
  </si>
  <si>
    <t>14.03.2013</t>
  </si>
  <si>
    <t>13.03.2013</t>
  </si>
  <si>
    <t>07.03.2013</t>
  </si>
  <si>
    <t>11.03.2013</t>
  </si>
  <si>
    <t>27.02.2013</t>
  </si>
  <si>
    <t>08.03.2013</t>
  </si>
  <si>
    <t>04.03.2013</t>
  </si>
  <si>
    <t>03.03.2013</t>
  </si>
  <si>
    <t>02.03.2013</t>
  </si>
  <si>
    <t>28.02.2013</t>
  </si>
  <si>
    <t>26.02.2013</t>
  </si>
  <si>
    <t>24.02.2013</t>
  </si>
  <si>
    <t>22.02.2013</t>
  </si>
  <si>
    <t>21.02.2013</t>
  </si>
  <si>
    <t>20.02.2013</t>
  </si>
  <si>
    <t>19.02.2013</t>
  </si>
  <si>
    <t>16.02.2013</t>
  </si>
  <si>
    <t>10.02.2013</t>
  </si>
  <si>
    <t>09.02.2013</t>
  </si>
  <si>
    <t>05.02.2013</t>
  </si>
  <si>
    <t>01.02.2013</t>
  </si>
  <si>
    <t>16.01.2013</t>
  </si>
  <si>
    <t>20.01.2013</t>
  </si>
  <si>
    <t>14.01.2013</t>
  </si>
  <si>
    <t>12.01.2013</t>
  </si>
  <si>
    <t>19.01.2013</t>
  </si>
  <si>
    <t>17.01.2013</t>
  </si>
  <si>
    <t>15.01.2013</t>
  </si>
  <si>
    <t>10.01.2013</t>
  </si>
  <si>
    <t>Номенклатура</t>
  </si>
  <si>
    <t>нн</t>
  </si>
  <si>
    <t>Дата</t>
  </si>
  <si>
    <t>Новый тип</t>
  </si>
  <si>
    <t>Старый тип</t>
  </si>
</sst>
</file>

<file path=xl/styles.xml><?xml version="1.0" encoding="utf-8"?>
<styleSheet xmlns="http://schemas.openxmlformats.org/spreadsheetml/2006/main">
  <numFmts count="2">
    <numFmt numFmtId="164" formatCode="[$-419]mmmm\ yyyy;@"/>
    <numFmt numFmtId="166" formatCode="dd/mm/yy;@"/>
  </numFmts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4" fontId="0" fillId="0" borderId="0" xfId="0" applyNumberFormat="1" applyAlignment="1">
      <alignment horizontal="right"/>
    </xf>
    <xf numFmtId="164" fontId="0" fillId="0" borderId="0" xfId="0" applyNumberFormat="1"/>
    <xf numFmtId="166" fontId="0" fillId="2" borderId="0" xfId="0" applyNumberFormat="1" applyFill="1" applyAlignment="1">
      <alignment horizontal="right"/>
    </xf>
    <xf numFmtId="166" fontId="0" fillId="0" borderId="0" xfId="0" applyNumberFormat="1" applyAlignment="1">
      <alignment horizontal="right"/>
    </xf>
    <xf numFmtId="0" fontId="0" fillId="3" borderId="0" xfId="0" applyNumberFormat="1" applyFill="1"/>
    <xf numFmtId="14" fontId="0" fillId="4" borderId="0" xfId="0" applyNumberForma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104"/>
  <sheetViews>
    <sheetView tabSelected="1" workbookViewId="0">
      <selection activeCell="E2" sqref="E2"/>
    </sheetView>
  </sheetViews>
  <sheetFormatPr defaultRowHeight="15"/>
  <cols>
    <col min="1" max="1" width="22.28515625" customWidth="1"/>
    <col min="2" max="2" width="18.28515625" style="5" customWidth="1"/>
    <col min="3" max="3" width="10.140625" bestFit="1" customWidth="1"/>
    <col min="4" max="4" width="10.140625" customWidth="1"/>
    <col min="5" max="5" width="10.140625" bestFit="1" customWidth="1"/>
    <col min="7" max="7" width="10.140625" bestFit="1" customWidth="1"/>
  </cols>
  <sheetData>
    <row r="1" spans="1:5">
      <c r="A1" s="1" t="s">
        <v>65</v>
      </c>
      <c r="B1" s="4" t="s">
        <v>0</v>
      </c>
    </row>
    <row r="2" spans="1:5">
      <c r="A2">
        <v>16001222</v>
      </c>
      <c r="B2" s="5">
        <v>41707</v>
      </c>
      <c r="C2" s="7">
        <f t="array" aca="1" ref="C2" ca="1">MAX(IF(('Типы товаров'!$B$2:$B$142&lt;=IF(ISTEXT(B2),DATEVALUE(B2),B2))*('Типы товаров'!$A$2:$A$142=A2),'Типы товаров'!$B$2:$B$142))</f>
        <v>40380</v>
      </c>
      <c r="D2" s="7" t="b">
        <f t="array" aca="1" ref="D2" ca="1">IF(C2=0,MIN(IF('Типы товаров'!$A$2:$A$142=A2,'Типы товаров'!$B$2:$B$142)))</f>
        <v>0</v>
      </c>
      <c r="E2" s="6">
        <f t="array" aca="1" ref="E2" ca="1">IF(C2,MAX(IF((A2='Типы товаров'!$A$2:$A$142)*(C2='Типы товаров'!$B$2:$B$142),'Типы товаров'!$C$2:$C$142)),MAX(IF((A2='Типы товаров'!$A$2:$A$142)*(D2='Типы товаров'!$B$2:$B$142),'Типы товаров'!$D$2:$D$142)))</f>
        <v>4</v>
      </c>
    </row>
    <row r="3" spans="1:5">
      <c r="A3">
        <v>16001222</v>
      </c>
      <c r="B3" s="5">
        <v>41706</v>
      </c>
      <c r="C3" s="7">
        <f t="array" aca="1" ref="C3" ca="1">MAX(IF(('Типы товаров'!$B$2:$B$142&lt;=IF(ISTEXT(B3),DATEVALUE(B3),B3))*('Типы товаров'!$A$2:$A$142=A3),'Типы товаров'!$B$2:$B$142))</f>
        <v>40380</v>
      </c>
      <c r="D3" s="7" t="b">
        <f t="array" aca="1" ref="D3" ca="1">IF(C3=0,MIN(IF('Типы товаров'!$A$2:$A$142=A3,'Типы товаров'!$B$2:$B$142)))</f>
        <v>0</v>
      </c>
      <c r="E3" s="6">
        <f t="array" aca="1" ref="E3" ca="1">IF(C3,MAX(IF((A3='Типы товаров'!$A$2:$A$142)*(C3='Типы товаров'!$B$2:$B$142),'Типы товаров'!$C$2:$C$142)),MAX(IF((A3='Типы товаров'!$A$2:$A$142)*(D3='Типы товаров'!$B$2:$B$142),'Типы товаров'!$D$2:$D$142)))</f>
        <v>4</v>
      </c>
    </row>
    <row r="4" spans="1:5">
      <c r="A4">
        <v>16001222</v>
      </c>
      <c r="B4" s="5">
        <v>41700</v>
      </c>
      <c r="C4" s="7">
        <f t="array" aca="1" ref="C4" ca="1">MAX(IF(('Типы товаров'!$B$2:$B$142&lt;=IF(ISTEXT(B4),DATEVALUE(B4),B4))*('Типы товаров'!$A$2:$A$142=A4),'Типы товаров'!$B$2:$B$142))</f>
        <v>40380</v>
      </c>
      <c r="D4" s="7" t="b">
        <f t="array" aca="1" ref="D4" ca="1">IF(C4=0,MIN(IF('Типы товаров'!$A$2:$A$142=A4,'Типы товаров'!$B$2:$B$142)))</f>
        <v>0</v>
      </c>
      <c r="E4" s="6">
        <f t="array" aca="1" ref="E4" ca="1">IF(C4,MAX(IF((A4='Типы товаров'!$A$2:$A$142)*(C4='Типы товаров'!$B$2:$B$142),'Типы товаров'!$C$2:$C$142)),MAX(IF((A4='Типы товаров'!$A$2:$A$142)*(D4='Типы товаров'!$B$2:$B$142),'Типы товаров'!$D$2:$D$142)))</f>
        <v>4</v>
      </c>
    </row>
    <row r="5" spans="1:5">
      <c r="A5">
        <v>16001222</v>
      </c>
      <c r="B5" s="5">
        <v>41700</v>
      </c>
      <c r="C5" s="7">
        <f t="array" aca="1" ref="C5" ca="1">MAX(IF(('Типы товаров'!$B$2:$B$142&lt;=IF(ISTEXT(B5),DATEVALUE(B5),B5))*('Типы товаров'!$A$2:$A$142=A5),'Типы товаров'!$B$2:$B$142))</f>
        <v>40380</v>
      </c>
      <c r="D5" s="7" t="b">
        <f t="array" aca="1" ref="D5" ca="1">IF(C5=0,MIN(IF('Типы товаров'!$A$2:$A$142=A5,'Типы товаров'!$B$2:$B$142)))</f>
        <v>0</v>
      </c>
      <c r="E5" s="6">
        <f t="array" aca="1" ref="E5" ca="1">IF(C5,MAX(IF((A5='Типы товаров'!$A$2:$A$142)*(C5='Типы товаров'!$B$2:$B$142),'Типы товаров'!$C$2:$C$142)),MAX(IF((A5='Типы товаров'!$A$2:$A$142)*(D5='Типы товаров'!$B$2:$B$142),'Типы товаров'!$D$2:$D$142)))</f>
        <v>4</v>
      </c>
    </row>
    <row r="6" spans="1:5">
      <c r="A6">
        <v>16001222</v>
      </c>
      <c r="B6" s="5" t="s">
        <v>15</v>
      </c>
      <c r="C6" s="7">
        <f t="array" aca="1" ref="C6" ca="1">MAX(IF(('Типы товаров'!$B$2:$B$142&lt;=IF(ISTEXT(B6),DATEVALUE(B6),B6))*('Типы товаров'!$A$2:$A$142=A6),'Типы товаров'!$B$2:$B$142))</f>
        <v>40380</v>
      </c>
      <c r="D6" s="7" t="b">
        <f t="array" aca="1" ref="D6" ca="1">IF(C6=0,MIN(IF('Типы товаров'!$A$2:$A$142=A6,'Типы товаров'!$B$2:$B$142)))</f>
        <v>0</v>
      </c>
      <c r="E6" s="6">
        <f t="array" aca="1" ref="E6" ca="1">IF(C6,MAX(IF((A6='Типы товаров'!$A$2:$A$142)*(C6='Типы товаров'!$B$2:$B$142),'Типы товаров'!$C$2:$C$142)),MAX(IF((A6='Типы товаров'!$A$2:$A$142)*(D6='Типы товаров'!$B$2:$B$142),'Типы товаров'!$D$2:$D$142)))</f>
        <v>4</v>
      </c>
    </row>
    <row r="7" spans="1:5">
      <c r="A7">
        <v>16001338</v>
      </c>
      <c r="B7" s="5">
        <v>41708</v>
      </c>
      <c r="C7" s="7">
        <f t="array" aca="1" ref="C7" ca="1">MAX(IF(('Типы товаров'!$B$2:$B$142&lt;=IF(ISTEXT(B7),DATEVALUE(B7),B7))*('Типы товаров'!$A$2:$A$142=A7),'Типы товаров'!$B$2:$B$142))</f>
        <v>40282</v>
      </c>
      <c r="D7" s="7" t="b">
        <f t="array" aca="1" ref="D7" ca="1">IF(C7=0,MIN(IF('Типы товаров'!$A$2:$A$142=A7,'Типы товаров'!$B$2:$B$142)))</f>
        <v>0</v>
      </c>
      <c r="E7" s="6">
        <f t="array" aca="1" ref="E7" ca="1">IF(C7,MAX(IF((A7='Типы товаров'!$A$2:$A$142)*(C7='Типы товаров'!$B$2:$B$142),'Типы товаров'!$C$2:$C$142)),MAX(IF((A7='Типы товаров'!$A$2:$A$142)*(D7='Типы товаров'!$B$2:$B$142),'Типы товаров'!$D$2:$D$142)))</f>
        <v>4</v>
      </c>
    </row>
    <row r="8" spans="1:5">
      <c r="A8">
        <v>16001338</v>
      </c>
      <c r="B8" s="5">
        <v>41703</v>
      </c>
      <c r="C8" s="7">
        <f t="array" aca="1" ref="C8" ca="1">MAX(IF(('Типы товаров'!$B$2:$B$142&lt;=IF(ISTEXT(B8),DATEVALUE(B8),B8))*('Типы товаров'!$A$2:$A$142=A8),'Типы товаров'!$B$2:$B$142))</f>
        <v>40282</v>
      </c>
      <c r="D8" s="7" t="b">
        <f t="array" aca="1" ref="D8" ca="1">IF(C8=0,MIN(IF('Типы товаров'!$A$2:$A$142=A8,'Типы товаров'!$B$2:$B$142)))</f>
        <v>0</v>
      </c>
      <c r="E8" s="6">
        <f t="array" aca="1" ref="E8" ca="1">IF(C8,MAX(IF((A8='Типы товаров'!$A$2:$A$142)*(C8='Типы товаров'!$B$2:$B$142),'Типы товаров'!$C$2:$C$142)),MAX(IF((A8='Типы товаров'!$A$2:$A$142)*(D8='Типы товаров'!$B$2:$B$142),'Типы товаров'!$D$2:$D$142)))</f>
        <v>4</v>
      </c>
    </row>
    <row r="9" spans="1:5">
      <c r="A9">
        <v>16001338</v>
      </c>
      <c r="B9" s="5" t="s">
        <v>13</v>
      </c>
      <c r="C9" s="7">
        <f t="array" aca="1" ref="C9" ca="1">MAX(IF(('Типы товаров'!$B$2:$B$142&lt;=IF(ISTEXT(B9),DATEVALUE(B9),B9))*('Типы товаров'!$A$2:$A$142=A9),'Типы товаров'!$B$2:$B$142))</f>
        <v>40282</v>
      </c>
      <c r="D9" s="7" t="b">
        <f t="array" aca="1" ref="D9" ca="1">IF(C9=0,MIN(IF('Типы товаров'!$A$2:$A$142=A9,'Типы товаров'!$B$2:$B$142)))</f>
        <v>0</v>
      </c>
      <c r="E9" s="6">
        <f t="array" aca="1" ref="E9" ca="1">IF(C9,MAX(IF((A9='Типы товаров'!$A$2:$A$142)*(C9='Типы товаров'!$B$2:$B$142),'Типы товаров'!$C$2:$C$142)),MAX(IF((A9='Типы товаров'!$A$2:$A$142)*(D9='Типы товаров'!$B$2:$B$142),'Типы товаров'!$D$2:$D$142)))</f>
        <v>4</v>
      </c>
    </row>
    <row r="10" spans="1:5">
      <c r="A10">
        <v>16001338</v>
      </c>
      <c r="B10" s="5" t="s">
        <v>18</v>
      </c>
      <c r="C10" s="7">
        <f t="array" aca="1" ref="C10" ca="1">MAX(IF(('Типы товаров'!$B$2:$B$142&lt;=IF(ISTEXT(B10),DATEVALUE(B10),B10))*('Типы товаров'!$A$2:$A$142=A10),'Типы товаров'!$B$2:$B$142))</f>
        <v>40282</v>
      </c>
      <c r="D10" s="7" t="b">
        <f t="array" aca="1" ref="D10" ca="1">IF(C10=0,MIN(IF('Типы товаров'!$A$2:$A$142=A10,'Типы товаров'!$B$2:$B$142)))</f>
        <v>0</v>
      </c>
      <c r="E10" s="6">
        <f t="array" aca="1" ref="E10" ca="1">IF(C10,MAX(IF((A10='Типы товаров'!$A$2:$A$142)*(C10='Типы товаров'!$B$2:$B$142),'Типы товаров'!$C$2:$C$142)),MAX(IF((A10='Типы товаров'!$A$2:$A$142)*(D10='Типы товаров'!$B$2:$B$142),'Типы товаров'!$D$2:$D$142)))</f>
        <v>4</v>
      </c>
    </row>
    <row r="11" spans="1:5">
      <c r="A11">
        <v>43503139</v>
      </c>
      <c r="B11" s="5" t="s">
        <v>45</v>
      </c>
      <c r="C11" s="7">
        <f t="array" aca="1" ref="C11" ca="1">MAX(IF(('Типы товаров'!$B$2:$B$142&lt;=IF(ISTEXT(B11),DATEVALUE(B11),B11))*('Типы товаров'!$A$2:$A$142=A11),'Типы товаров'!$B$2:$B$142))</f>
        <v>41148</v>
      </c>
      <c r="D11" s="7" t="b">
        <f t="array" aca="1" ref="D11" ca="1">IF(C11=0,MIN(IF('Типы товаров'!$A$2:$A$142=A11,'Типы товаров'!$B$2:$B$142)))</f>
        <v>0</v>
      </c>
      <c r="E11" s="6">
        <f t="array" aca="1" ref="E11" ca="1">IF(C11,MAX(IF((A11='Типы товаров'!$A$2:$A$142)*(C11='Типы товаров'!$B$2:$B$142),'Типы товаров'!$C$2:$C$142)),MAX(IF((A11='Типы товаров'!$A$2:$A$142)*(D11='Типы товаров'!$B$2:$B$142),'Типы товаров'!$D$2:$D$142)))</f>
        <v>4</v>
      </c>
    </row>
    <row r="12" spans="1:5">
      <c r="A12">
        <v>45300527</v>
      </c>
      <c r="B12" s="5" t="s">
        <v>28</v>
      </c>
      <c r="C12" s="7">
        <f t="array" aca="1" ref="C12" ca="1">MAX(IF(('Типы товаров'!$B$2:$B$142&lt;=IF(ISTEXT(B12),DATEVALUE(B12),B12))*('Типы товаров'!$A$2:$A$142=A12),'Типы товаров'!$B$2:$B$142))</f>
        <v>0</v>
      </c>
      <c r="D12" s="7">
        <f t="array" aca="1" ref="D12" ca="1">IF(C12=0,MIN(IF('Типы товаров'!$A$2:$A$142=A12,'Типы товаров'!$B$2:$B$142)))</f>
        <v>41481</v>
      </c>
      <c r="E12" s="6">
        <f t="array" aca="1" ref="E12" ca="1">IF(C12,MAX(IF((A12='Типы товаров'!$A$2:$A$142)*(C12='Типы товаров'!$B$2:$B$142),'Типы товаров'!$C$2:$C$142)),MAX(IF((A12='Типы товаров'!$A$2:$A$142)*(D12='Типы товаров'!$B$2:$B$142),'Типы товаров'!$D$2:$D$142)))</f>
        <v>4</v>
      </c>
    </row>
    <row r="13" spans="1:5">
      <c r="A13">
        <v>46500146</v>
      </c>
      <c r="B13" s="5">
        <v>41705</v>
      </c>
      <c r="C13" s="7">
        <f t="array" aca="1" ref="C13" ca="1">MAX(IF(('Типы товаров'!$B$2:$B$142&lt;=IF(ISTEXT(B13),DATEVALUE(B13),B13))*('Типы товаров'!$A$2:$A$142=A13),'Типы товаров'!$B$2:$B$142))</f>
        <v>0</v>
      </c>
      <c r="D13" s="7">
        <f t="array" aca="1" ref="D13" ca="1">IF(C13=0,MIN(IF('Типы товаров'!$A$2:$A$142=A13,'Типы товаров'!$B$2:$B$142)))</f>
        <v>41738</v>
      </c>
      <c r="E13" s="6">
        <f t="array" aca="1" ref="E13" ca="1">IF(C13,MAX(IF((A13='Типы товаров'!$A$2:$A$142)*(C13='Типы товаров'!$B$2:$B$142),'Типы товаров'!$C$2:$C$142)),MAX(IF((A13='Типы товаров'!$A$2:$A$142)*(D13='Типы товаров'!$B$2:$B$142),'Типы товаров'!$D$2:$D$142)))</f>
        <v>2</v>
      </c>
    </row>
    <row r="14" spans="1:5">
      <c r="A14">
        <v>46500146</v>
      </c>
      <c r="B14" s="5">
        <v>41683</v>
      </c>
      <c r="C14" s="7">
        <f t="array" aca="1" ref="C14" ca="1">MAX(IF(('Типы товаров'!$B$2:$B$142&lt;=IF(ISTEXT(B14),DATEVALUE(B14),B14))*('Типы товаров'!$A$2:$A$142=A14),'Типы товаров'!$B$2:$B$142))</f>
        <v>0</v>
      </c>
      <c r="D14" s="7">
        <f t="array" aca="1" ref="D14" ca="1">IF(C14=0,MIN(IF('Типы товаров'!$A$2:$A$142=A14,'Типы товаров'!$B$2:$B$142)))</f>
        <v>41738</v>
      </c>
      <c r="E14" s="6">
        <f t="array" aca="1" ref="E14" ca="1">IF(C14,MAX(IF((A14='Типы товаров'!$A$2:$A$142)*(C14='Типы товаров'!$B$2:$B$142),'Типы товаров'!$C$2:$C$142)),MAX(IF((A14='Типы товаров'!$A$2:$A$142)*(D14='Типы товаров'!$B$2:$B$142),'Типы товаров'!$D$2:$D$142)))</f>
        <v>2</v>
      </c>
    </row>
    <row r="15" spans="1:5">
      <c r="A15">
        <v>46500146</v>
      </c>
      <c r="B15" s="5" t="s">
        <v>10</v>
      </c>
      <c r="C15" s="7">
        <f t="array" aca="1" ref="C15" ca="1">MAX(IF(('Типы товаров'!$B$2:$B$142&lt;=IF(ISTEXT(B15),DATEVALUE(B15),B15))*('Типы товаров'!$A$2:$A$142=A15),'Типы товаров'!$B$2:$B$142))</f>
        <v>0</v>
      </c>
      <c r="D15" s="7">
        <f t="array" aca="1" ref="D15" ca="1">IF(C15=0,MIN(IF('Типы товаров'!$A$2:$A$142=A15,'Типы товаров'!$B$2:$B$142)))</f>
        <v>41738</v>
      </c>
      <c r="E15" s="6">
        <f t="array" aca="1" ref="E15" ca="1">IF(C15,MAX(IF((A15='Типы товаров'!$A$2:$A$142)*(C15='Типы товаров'!$B$2:$B$142),'Типы товаров'!$C$2:$C$142)),MAX(IF((A15='Типы товаров'!$A$2:$A$142)*(D15='Типы товаров'!$B$2:$B$142),'Типы товаров'!$D$2:$D$142)))</f>
        <v>2</v>
      </c>
    </row>
    <row r="16" spans="1:5">
      <c r="A16">
        <v>47110127</v>
      </c>
      <c r="B16" s="5" t="s">
        <v>29</v>
      </c>
      <c r="C16" s="7">
        <f t="array" aca="1" ref="C16" ca="1">MAX(IF(('Типы товаров'!$B$2:$B$142&lt;=IF(ISTEXT(B16),DATEVALUE(B16),B16))*('Типы товаров'!$A$2:$A$142=A16),'Типы товаров'!$B$2:$B$142))</f>
        <v>41110</v>
      </c>
      <c r="D16" s="7" t="b">
        <f t="array" aca="1" ref="D16" ca="1">IF(C16=0,MIN(IF('Типы товаров'!$A$2:$A$142=A16,'Типы товаров'!$B$2:$B$142)))</f>
        <v>0</v>
      </c>
      <c r="E16" s="6">
        <f t="array" aca="1" ref="E16" ca="1">IF(C16,MAX(IF((A16='Типы товаров'!$A$2:$A$142)*(C16='Типы товаров'!$B$2:$B$142),'Типы товаров'!$C$2:$C$142)),MAX(IF((A16='Типы товаров'!$A$2:$A$142)*(D16='Типы товаров'!$B$2:$B$142),'Типы товаров'!$D$2:$D$142)))</f>
        <v>2</v>
      </c>
    </row>
    <row r="17" spans="1:5">
      <c r="A17">
        <v>47110139</v>
      </c>
      <c r="B17" s="5" t="s">
        <v>8</v>
      </c>
      <c r="C17" s="7">
        <f t="array" aca="1" ref="C17" ca="1">MAX(IF(('Типы товаров'!$B$2:$B$142&lt;=IF(ISTEXT(B17),DATEVALUE(B17),B17))*('Типы товаров'!$A$2:$A$142=A17),'Типы товаров'!$B$2:$B$142))</f>
        <v>41470</v>
      </c>
      <c r="D17" s="7" t="b">
        <f t="array" aca="1" ref="D17" ca="1">IF(C17=0,MIN(IF('Типы товаров'!$A$2:$A$142=A17,'Типы товаров'!$B$2:$B$142)))</f>
        <v>0</v>
      </c>
      <c r="E17" s="6">
        <f t="array" aca="1" ref="E17" ca="1">IF(C17,MAX(IF((A17='Типы товаров'!$A$2:$A$142)*(C17='Типы товаров'!$B$2:$B$142),'Типы товаров'!$C$2:$C$142)),MAX(IF((A17='Типы товаров'!$A$2:$A$142)*(D17='Типы товаров'!$B$2:$B$142),'Типы товаров'!$D$2:$D$142)))</f>
        <v>4</v>
      </c>
    </row>
    <row r="18" spans="1:5">
      <c r="A18">
        <v>47110139</v>
      </c>
      <c r="B18" s="5" t="s">
        <v>11</v>
      </c>
      <c r="C18" s="7">
        <f t="array" aca="1" ref="C18" ca="1">MAX(IF(('Типы товаров'!$B$2:$B$142&lt;=IF(ISTEXT(B18),DATEVALUE(B18),B18))*('Типы товаров'!$A$2:$A$142=A18),'Типы товаров'!$B$2:$B$142))</f>
        <v>41470</v>
      </c>
      <c r="D18" s="7" t="b">
        <f t="array" aca="1" ref="D18" ca="1">IF(C18=0,MIN(IF('Типы товаров'!$A$2:$A$142=A18,'Типы товаров'!$B$2:$B$142)))</f>
        <v>0</v>
      </c>
      <c r="E18" s="6">
        <f t="array" aca="1" ref="E18" ca="1">IF(C18,MAX(IF((A18='Типы товаров'!$A$2:$A$142)*(C18='Типы товаров'!$B$2:$B$142),'Типы товаров'!$C$2:$C$142)),MAX(IF((A18='Типы товаров'!$A$2:$A$142)*(D18='Типы товаров'!$B$2:$B$142),'Типы товаров'!$D$2:$D$142)))</f>
        <v>4</v>
      </c>
    </row>
    <row r="19" spans="1:5">
      <c r="A19">
        <v>47210050</v>
      </c>
      <c r="B19" s="5" t="s">
        <v>61</v>
      </c>
      <c r="C19" s="7">
        <f t="array" aca="1" ref="C19" ca="1">MAX(IF(('Типы товаров'!$B$2:$B$142&lt;=IF(ISTEXT(B19),DATEVALUE(B19),B19))*('Типы товаров'!$A$2:$A$142=A19),'Типы товаров'!$B$2:$B$142))</f>
        <v>40374</v>
      </c>
      <c r="D19" s="7" t="b">
        <f t="array" aca="1" ref="D19" ca="1">IF(C19=0,MIN(IF('Типы товаров'!$A$2:$A$142=A19,'Типы товаров'!$B$2:$B$142)))</f>
        <v>0</v>
      </c>
      <c r="E19" s="6">
        <f t="array" aca="1" ref="E19" ca="1">IF(C19,MAX(IF((A19='Типы товаров'!$A$2:$A$142)*(C19='Типы товаров'!$B$2:$B$142),'Типы товаров'!$C$2:$C$142)),MAX(IF((A19='Типы товаров'!$A$2:$A$142)*(D19='Типы товаров'!$B$2:$B$142),'Типы товаров'!$D$2:$D$142)))</f>
        <v>4</v>
      </c>
    </row>
    <row r="20" spans="1:5">
      <c r="A20">
        <v>47420063</v>
      </c>
      <c r="B20" s="5" t="s">
        <v>38</v>
      </c>
      <c r="C20" s="7">
        <f t="array" aca="1" ref="C20" ca="1">MAX(IF(('Типы товаров'!$B$2:$B$142&lt;=IF(ISTEXT(B20),DATEVALUE(B20),B20))*('Типы товаров'!$A$2:$A$142=A20),'Типы товаров'!$B$2:$B$142))</f>
        <v>40757</v>
      </c>
      <c r="D20" s="7" t="b">
        <f t="array" aca="1" ref="D20" ca="1">IF(C20=0,MIN(IF('Типы товаров'!$A$2:$A$142=A20,'Типы товаров'!$B$2:$B$142)))</f>
        <v>0</v>
      </c>
      <c r="E20" s="6">
        <f t="array" aca="1" ref="E20" ca="1">IF(C20,MAX(IF((A20='Типы товаров'!$A$2:$A$142)*(C20='Типы товаров'!$B$2:$B$142),'Типы товаров'!$C$2:$C$142)),MAX(IF((A20='Типы товаров'!$A$2:$A$142)*(D20='Типы товаров'!$B$2:$B$142),'Типы товаров'!$D$2:$D$142)))</f>
        <v>13</v>
      </c>
    </row>
    <row r="21" spans="1:5">
      <c r="A21">
        <v>47610012</v>
      </c>
      <c r="B21" s="5" t="s">
        <v>62</v>
      </c>
      <c r="C21" s="7">
        <f t="array" aca="1" ref="C21" ca="1">MAX(IF(('Типы товаров'!$B$2:$B$142&lt;=IF(ISTEXT(B21),DATEVALUE(B21),B21))*('Типы товаров'!$A$2:$A$142=A21),'Типы товаров'!$B$2:$B$142))</f>
        <v>41289</v>
      </c>
      <c r="D21" s="7" t="b">
        <f t="array" aca="1" ref="D21" ca="1">IF(C21=0,MIN(IF('Типы товаров'!$A$2:$A$142=A21,'Типы товаров'!$B$2:$B$142)))</f>
        <v>0</v>
      </c>
      <c r="E21" s="6">
        <f t="array" aca="1" ref="E21" ca="1">IF(C21,MAX(IF((A21='Типы товаров'!$A$2:$A$142)*(C21='Типы товаров'!$B$2:$B$142),'Типы товаров'!$C$2:$C$142)),MAX(IF((A21='Типы товаров'!$A$2:$A$142)*(D21='Типы товаров'!$B$2:$B$142),'Типы товаров'!$D$2:$D$142)))</f>
        <v>13</v>
      </c>
    </row>
    <row r="22" spans="1:5">
      <c r="A22">
        <v>47610013</v>
      </c>
      <c r="B22" s="5" t="s">
        <v>58</v>
      </c>
      <c r="C22" s="7">
        <f t="array" aca="1" ref="C22" ca="1">MAX(IF(('Типы товаров'!$B$2:$B$142&lt;=IF(ISTEXT(B22),DATEVALUE(B22),B22))*('Типы товаров'!$A$2:$A$142=A22),'Типы товаров'!$B$2:$B$142))</f>
        <v>0</v>
      </c>
      <c r="D22" s="7">
        <f t="array" aca="1" ref="D22" ca="1">IF(C22=0,MIN(IF('Типы товаров'!$A$2:$A$142=A22,'Типы товаров'!$B$2:$B$142)))</f>
        <v>41295</v>
      </c>
      <c r="E22" s="6">
        <f t="array" aca="1" ref="E22" ca="1">IF(C22,MAX(IF((A22='Типы товаров'!$A$2:$A$142)*(C22='Типы товаров'!$B$2:$B$142),'Типы товаров'!$C$2:$C$142)),MAX(IF((A22='Типы товаров'!$A$2:$A$142)*(D22='Типы товаров'!$B$2:$B$142),'Типы товаров'!$D$2:$D$142)))</f>
        <v>2</v>
      </c>
    </row>
    <row r="23" spans="1:5">
      <c r="A23">
        <v>47610020</v>
      </c>
      <c r="B23" s="5" t="s">
        <v>22</v>
      </c>
      <c r="C23" s="7">
        <f t="array" aca="1" ref="C23" ca="1">MAX(IF(('Типы товаров'!$B$2:$B$142&lt;=IF(ISTEXT(B23),DATEVALUE(B23),B23))*('Типы товаров'!$A$2:$A$142=A23),'Типы товаров'!$B$2:$B$142))</f>
        <v>0</v>
      </c>
      <c r="D23" s="7">
        <f t="array" aca="1" ref="D23" ca="1">IF(C23=0,MIN(IF('Типы товаров'!$A$2:$A$142=A23,'Типы товаров'!$B$2:$B$142)))</f>
        <v>41660</v>
      </c>
      <c r="E23" s="6">
        <f t="array" aca="1" ref="E23" ca="1">IF(C23,MAX(IF((A23='Типы товаров'!$A$2:$A$142)*(C23='Типы товаров'!$B$2:$B$142),'Типы товаров'!$C$2:$C$142)),MAX(IF((A23='Типы товаров'!$A$2:$A$142)*(D23='Типы товаров'!$B$2:$B$142),'Типы товаров'!$D$2:$D$142)))</f>
        <v>2</v>
      </c>
    </row>
    <row r="24" spans="1:5">
      <c r="A24">
        <v>47610020</v>
      </c>
      <c r="B24" s="5" t="s">
        <v>25</v>
      </c>
      <c r="C24" s="7">
        <f t="array" aca="1" ref="C24" ca="1">MAX(IF(('Типы товаров'!$B$2:$B$142&lt;=IF(ISTEXT(B24),DATEVALUE(B24),B24))*('Типы товаров'!$A$2:$A$142=A24),'Типы товаров'!$B$2:$B$142))</f>
        <v>0</v>
      </c>
      <c r="D24" s="7">
        <f t="array" aca="1" ref="D24" ca="1">IF(C24=0,MIN(IF('Типы товаров'!$A$2:$A$142=A24,'Типы товаров'!$B$2:$B$142)))</f>
        <v>41660</v>
      </c>
      <c r="E24" s="6">
        <f t="array" aca="1" ref="E24" ca="1">IF(C24,MAX(IF((A24='Типы товаров'!$A$2:$A$142)*(C24='Типы товаров'!$B$2:$B$142),'Типы товаров'!$C$2:$C$142)),MAX(IF((A24='Типы товаров'!$A$2:$A$142)*(D24='Типы товаров'!$B$2:$B$142),'Типы товаров'!$D$2:$D$142)))</f>
        <v>2</v>
      </c>
    </row>
    <row r="25" spans="1:5">
      <c r="A25">
        <v>48110027</v>
      </c>
      <c r="B25" s="5" t="s">
        <v>1</v>
      </c>
      <c r="C25" s="7">
        <f t="array" aca="1" ref="C25" ca="1">MAX(IF(('Типы товаров'!$B$2:$B$142&lt;=IF(ISTEXT(B25),DATEVALUE(B25),B25))*('Типы товаров'!$A$2:$A$142=A25),'Типы товаров'!$B$2:$B$142))</f>
        <v>41547</v>
      </c>
      <c r="D25" s="7" t="b">
        <f t="array" aca="1" ref="D25" ca="1">IF(C25=0,MIN(IF('Типы товаров'!$A$2:$A$142=A25,'Типы товаров'!$B$2:$B$142)))</f>
        <v>0</v>
      </c>
      <c r="E25" s="6">
        <f t="array" aca="1" ref="E25" ca="1">IF(C25,MAX(IF((A25='Типы товаров'!$A$2:$A$142)*(C25='Типы товаров'!$B$2:$B$142),'Типы товаров'!$C$2:$C$142)),MAX(IF((A25='Типы товаров'!$A$2:$A$142)*(D25='Типы товаров'!$B$2:$B$142),'Типы товаров'!$D$2:$D$142)))</f>
        <v>7</v>
      </c>
    </row>
    <row r="26" spans="1:5">
      <c r="A26">
        <v>48110027</v>
      </c>
      <c r="B26" s="5" t="s">
        <v>3</v>
      </c>
      <c r="C26" s="7">
        <f t="array" aca="1" ref="C26" ca="1">MAX(IF(('Типы товаров'!$B$2:$B$142&lt;=IF(ISTEXT(B26),DATEVALUE(B26),B26))*('Типы товаров'!$A$2:$A$142=A26),'Типы товаров'!$B$2:$B$142))</f>
        <v>0</v>
      </c>
      <c r="D26" s="7">
        <f t="array" aca="1" ref="D26" ca="1">IF(C26=0,MIN(IF('Типы товаров'!$A$2:$A$142=A26,'Типы товаров'!$B$2:$B$142)))</f>
        <v>41547</v>
      </c>
      <c r="E26" s="6">
        <f t="array" aca="1" ref="E26" ca="1">IF(C26,MAX(IF((A26='Типы товаров'!$A$2:$A$142)*(C26='Типы товаров'!$B$2:$B$142),'Типы товаров'!$C$2:$C$142)),MAX(IF((A26='Типы товаров'!$A$2:$A$142)*(D26='Типы товаров'!$B$2:$B$142),'Типы товаров'!$D$2:$D$142)))</f>
        <v>2</v>
      </c>
    </row>
    <row r="27" spans="1:5">
      <c r="A27">
        <v>48110027</v>
      </c>
      <c r="B27" s="5" t="s">
        <v>4</v>
      </c>
      <c r="C27" s="7">
        <f t="array" aca="1" ref="C27" ca="1">MAX(IF(('Типы товаров'!$B$2:$B$142&lt;=IF(ISTEXT(B27),DATEVALUE(B27),B27))*('Типы товаров'!$A$2:$A$142=A27),'Типы товаров'!$B$2:$B$142))</f>
        <v>0</v>
      </c>
      <c r="D27" s="7">
        <f t="array" aca="1" ref="D27" ca="1">IF(C27=0,MIN(IF('Типы товаров'!$A$2:$A$142=A27,'Типы товаров'!$B$2:$B$142)))</f>
        <v>41547</v>
      </c>
      <c r="E27" s="6">
        <f t="array" aca="1" ref="E27" ca="1">IF(C27,MAX(IF((A27='Типы товаров'!$A$2:$A$142)*(C27='Типы товаров'!$B$2:$B$142),'Типы товаров'!$C$2:$C$142)),MAX(IF((A27='Типы товаров'!$A$2:$A$142)*(D27='Типы товаров'!$B$2:$B$142),'Типы товаров'!$D$2:$D$142)))</f>
        <v>2</v>
      </c>
    </row>
    <row r="28" spans="1:5">
      <c r="A28">
        <v>48110027</v>
      </c>
      <c r="B28" s="5" t="s">
        <v>49</v>
      </c>
      <c r="C28" s="7">
        <f t="array" aca="1" ref="C28" ca="1">MAX(IF(('Типы товаров'!$B$2:$B$142&lt;=IF(ISTEXT(B28),DATEVALUE(B28),B28))*('Типы товаров'!$A$2:$A$142=A28),'Типы товаров'!$B$2:$B$142))</f>
        <v>0</v>
      </c>
      <c r="D28" s="7">
        <f t="array" aca="1" ref="D28" ca="1">IF(C28=0,MIN(IF('Типы товаров'!$A$2:$A$142=A28,'Типы товаров'!$B$2:$B$142)))</f>
        <v>41547</v>
      </c>
      <c r="E28" s="6">
        <f t="array" aca="1" ref="E28" ca="1">IF(C28,MAX(IF((A28='Типы товаров'!$A$2:$A$142)*(C28='Типы товаров'!$B$2:$B$142),'Типы товаров'!$C$2:$C$142)),MAX(IF((A28='Типы товаров'!$A$2:$A$142)*(D28='Типы товаров'!$B$2:$B$142),'Типы товаров'!$D$2:$D$142)))</f>
        <v>2</v>
      </c>
    </row>
    <row r="29" spans="1:5">
      <c r="A29">
        <v>48330158</v>
      </c>
      <c r="B29" s="5" t="s">
        <v>12</v>
      </c>
      <c r="C29" s="7">
        <f t="array" aca="1" ref="C29" ca="1">MAX(IF(('Типы товаров'!$B$2:$B$142&lt;=IF(ISTEXT(B29),DATEVALUE(B29),B29))*('Типы товаров'!$A$2:$A$142=A29),'Типы товаров'!$B$2:$B$142))</f>
        <v>41449</v>
      </c>
      <c r="D29" s="7" t="b">
        <f t="array" aca="1" ref="D29" ca="1">IF(C29=0,MIN(IF('Типы товаров'!$A$2:$A$142=A29,'Типы товаров'!$B$2:$B$142)))</f>
        <v>0</v>
      </c>
      <c r="E29" s="6">
        <f t="array" aca="1" ref="E29" ca="1">IF(C29,MAX(IF((A29='Типы товаров'!$A$2:$A$142)*(C29='Типы товаров'!$B$2:$B$142),'Типы товаров'!$C$2:$C$142)),MAX(IF((A29='Типы товаров'!$A$2:$A$142)*(D29='Типы товаров'!$B$2:$B$142),'Типы товаров'!$D$2:$D$142)))</f>
        <v>99</v>
      </c>
    </row>
    <row r="30" spans="1:5">
      <c r="A30">
        <v>48330158</v>
      </c>
      <c r="B30" s="5" t="s">
        <v>14</v>
      </c>
      <c r="C30" s="7">
        <f t="array" aca="1" ref="C30" ca="1">MAX(IF(('Типы товаров'!$B$2:$B$142&lt;=IF(ISTEXT(B30),DATEVALUE(B30),B30))*('Типы товаров'!$A$2:$A$142=A30),'Типы товаров'!$B$2:$B$142))</f>
        <v>41449</v>
      </c>
      <c r="D30" s="7" t="b">
        <f t="array" aca="1" ref="D30" ca="1">IF(C30=0,MIN(IF('Типы товаров'!$A$2:$A$142=A30,'Типы товаров'!$B$2:$B$142)))</f>
        <v>0</v>
      </c>
      <c r="E30" s="6">
        <f t="array" aca="1" ref="E30" ca="1">IF(C30,MAX(IF((A30='Типы товаров'!$A$2:$A$142)*(C30='Типы товаров'!$B$2:$B$142),'Типы товаров'!$C$2:$C$142)),MAX(IF((A30='Типы товаров'!$A$2:$A$142)*(D30='Типы товаров'!$B$2:$B$142),'Типы товаров'!$D$2:$D$142)))</f>
        <v>99</v>
      </c>
    </row>
    <row r="31" spans="1:5">
      <c r="A31">
        <v>48330158</v>
      </c>
      <c r="B31" s="5" t="s">
        <v>16</v>
      </c>
      <c r="C31" s="7">
        <f t="array" aca="1" ref="C31" ca="1">MAX(IF(('Типы товаров'!$B$2:$B$142&lt;=IF(ISTEXT(B31),DATEVALUE(B31),B31))*('Типы товаров'!$A$2:$A$142=A31),'Типы товаров'!$B$2:$B$142))</f>
        <v>41449</v>
      </c>
      <c r="D31" s="7" t="b">
        <f t="array" aca="1" ref="D31" ca="1">IF(C31=0,MIN(IF('Типы товаров'!$A$2:$A$142=A31,'Типы товаров'!$B$2:$B$142)))</f>
        <v>0</v>
      </c>
      <c r="E31" s="6">
        <f t="array" aca="1" ref="E31" ca="1">IF(C31,MAX(IF((A31='Типы товаров'!$A$2:$A$142)*(C31='Типы товаров'!$B$2:$B$142),'Типы товаров'!$C$2:$C$142)),MAX(IF((A31='Типы товаров'!$A$2:$A$142)*(D31='Типы товаров'!$B$2:$B$142),'Типы товаров'!$D$2:$D$142)))</f>
        <v>99</v>
      </c>
    </row>
    <row r="32" spans="1:5">
      <c r="A32">
        <v>48330158</v>
      </c>
      <c r="B32" s="5" t="s">
        <v>17</v>
      </c>
      <c r="C32" s="7">
        <f t="array" aca="1" ref="C32" ca="1">MAX(IF(('Типы товаров'!$B$2:$B$142&lt;=IF(ISTEXT(B32),DATEVALUE(B32),B32))*('Типы товаров'!$A$2:$A$142=A32),'Типы товаров'!$B$2:$B$142))</f>
        <v>41449</v>
      </c>
      <c r="D32" s="7" t="b">
        <f t="array" aca="1" ref="D32" ca="1">IF(C32=0,MIN(IF('Типы товаров'!$A$2:$A$142=A32,'Типы товаров'!$B$2:$B$142)))</f>
        <v>0</v>
      </c>
      <c r="E32" s="6">
        <f t="array" aca="1" ref="E32" ca="1">IF(C32,MAX(IF((A32='Типы товаров'!$A$2:$A$142)*(C32='Типы товаров'!$B$2:$B$142),'Типы товаров'!$C$2:$C$142)),MAX(IF((A32='Типы товаров'!$A$2:$A$142)*(D32='Типы товаров'!$B$2:$B$142),'Типы товаров'!$D$2:$D$142)))</f>
        <v>99</v>
      </c>
    </row>
    <row r="33" spans="1:5">
      <c r="A33">
        <v>48330158</v>
      </c>
      <c r="B33" s="5" t="s">
        <v>18</v>
      </c>
      <c r="C33" s="7">
        <f t="array" aca="1" ref="C33" ca="1">MAX(IF(('Типы товаров'!$B$2:$B$142&lt;=IF(ISTEXT(B33),DATEVALUE(B33),B33))*('Типы товаров'!$A$2:$A$142=A33),'Типы товаров'!$B$2:$B$142))</f>
        <v>41449</v>
      </c>
      <c r="D33" s="7" t="b">
        <f t="array" aca="1" ref="D33" ca="1">IF(C33=0,MIN(IF('Типы товаров'!$A$2:$A$142=A33,'Типы товаров'!$B$2:$B$142)))</f>
        <v>0</v>
      </c>
      <c r="E33" s="6">
        <f t="array" aca="1" ref="E33" ca="1">IF(C33,MAX(IF((A33='Типы товаров'!$A$2:$A$142)*(C33='Типы товаров'!$B$2:$B$142),'Типы товаров'!$C$2:$C$142)),MAX(IF((A33='Типы товаров'!$A$2:$A$142)*(D33='Типы товаров'!$B$2:$B$142),'Типы товаров'!$D$2:$D$142)))</f>
        <v>99</v>
      </c>
    </row>
    <row r="34" spans="1:5">
      <c r="A34">
        <v>49000202</v>
      </c>
      <c r="B34" s="5" t="s">
        <v>33</v>
      </c>
      <c r="C34" s="7">
        <f t="array" aca="1" ref="C34" ca="1">MAX(IF(('Типы товаров'!$B$2:$B$142&lt;=IF(ISTEXT(B34),DATEVALUE(B34),B34))*('Типы товаров'!$A$2:$A$142=A34),'Типы товаров'!$B$2:$B$142))</f>
        <v>0</v>
      </c>
      <c r="D34" s="7">
        <f t="array" aca="1" ref="D34" ca="1">IF(C34=0,MIN(IF('Типы товаров'!$A$2:$A$142=A34,'Типы товаров'!$B$2:$B$142)))</f>
        <v>41450</v>
      </c>
      <c r="E34" s="6">
        <f t="array" aca="1" ref="E34" ca="1">IF(C34,MAX(IF((A34='Типы товаров'!$A$2:$A$142)*(C34='Типы товаров'!$B$2:$B$142),'Типы товаров'!$C$2:$C$142)),MAX(IF((A34='Типы товаров'!$A$2:$A$142)*(D34='Типы товаров'!$B$2:$B$142),'Типы товаров'!$D$2:$D$142)))</f>
        <v>4</v>
      </c>
    </row>
    <row r="35" spans="1:5">
      <c r="A35">
        <v>49000202</v>
      </c>
      <c r="B35" s="5" t="s">
        <v>52</v>
      </c>
      <c r="C35" s="7">
        <f t="array" aca="1" ref="C35" ca="1">MAX(IF(('Типы товаров'!$B$2:$B$142&lt;=IF(ISTEXT(B35),DATEVALUE(B35),B35))*('Типы товаров'!$A$2:$A$142=A35),'Типы товаров'!$B$2:$B$142))</f>
        <v>0</v>
      </c>
      <c r="D35" s="7">
        <f t="array" aca="1" ref="D35" ca="1">IF(C35=0,MIN(IF('Типы товаров'!$A$2:$A$142=A35,'Типы товаров'!$B$2:$B$142)))</f>
        <v>41450</v>
      </c>
      <c r="E35" s="6">
        <f t="array" aca="1" ref="E35" ca="1">IF(C35,MAX(IF((A35='Типы товаров'!$A$2:$A$142)*(C35='Типы товаров'!$B$2:$B$142),'Типы товаров'!$C$2:$C$142)),MAX(IF((A35='Типы товаров'!$A$2:$A$142)*(D35='Типы товаров'!$B$2:$B$142),'Типы товаров'!$D$2:$D$142)))</f>
        <v>4</v>
      </c>
    </row>
    <row r="36" spans="1:5">
      <c r="A36">
        <v>49000202</v>
      </c>
      <c r="B36" s="5" t="s">
        <v>56</v>
      </c>
      <c r="C36" s="7">
        <f t="array" aca="1" ref="C36" ca="1">MAX(IF(('Типы товаров'!$B$2:$B$142&lt;=IF(ISTEXT(B36),DATEVALUE(B36),B36))*('Типы товаров'!$A$2:$A$142=A36),'Типы товаров'!$B$2:$B$142))</f>
        <v>0</v>
      </c>
      <c r="D36" s="7">
        <f t="array" aca="1" ref="D36" ca="1">IF(C36=0,MIN(IF('Типы товаров'!$A$2:$A$142=A36,'Типы товаров'!$B$2:$B$142)))</f>
        <v>41450</v>
      </c>
      <c r="E36" s="6">
        <f t="array" aca="1" ref="E36" ca="1">IF(C36,MAX(IF((A36='Типы товаров'!$A$2:$A$142)*(C36='Типы товаров'!$B$2:$B$142),'Типы товаров'!$C$2:$C$142)),MAX(IF((A36='Типы товаров'!$A$2:$A$142)*(D36='Типы товаров'!$B$2:$B$142),'Типы товаров'!$D$2:$D$142)))</f>
        <v>4</v>
      </c>
    </row>
    <row r="37" spans="1:5">
      <c r="A37">
        <v>49000208</v>
      </c>
      <c r="B37" s="5" t="s">
        <v>21</v>
      </c>
      <c r="C37" s="7">
        <f t="array" aca="1" ref="C37" ca="1">MAX(IF(('Типы товаров'!$B$2:$B$142&lt;=IF(ISTEXT(B37),DATEVALUE(B37),B37))*('Типы товаров'!$A$2:$A$142=A37),'Типы товаров'!$B$2:$B$142))</f>
        <v>40737</v>
      </c>
      <c r="D37" s="7" t="b">
        <f t="array" aca="1" ref="D37" ca="1">IF(C37=0,MIN(IF('Типы товаров'!$A$2:$A$142=A37,'Типы товаров'!$B$2:$B$142)))</f>
        <v>0</v>
      </c>
      <c r="E37" s="6">
        <f t="array" aca="1" ref="E37" ca="1">IF(C37,MAX(IF((A37='Типы товаров'!$A$2:$A$142)*(C37='Типы товаров'!$B$2:$B$142),'Типы товаров'!$C$2:$C$142)),MAX(IF((A37='Типы товаров'!$A$2:$A$142)*(D37='Типы товаров'!$B$2:$B$142),'Типы товаров'!$D$2:$D$142)))</f>
        <v>7</v>
      </c>
    </row>
    <row r="38" spans="1:5">
      <c r="A38">
        <v>49000208</v>
      </c>
      <c r="B38" s="5" t="s">
        <v>25</v>
      </c>
      <c r="C38" s="7">
        <f t="array" aca="1" ref="C38" ca="1">MAX(IF(('Типы товаров'!$B$2:$B$142&lt;=IF(ISTEXT(B38),DATEVALUE(B38),B38))*('Типы товаров'!$A$2:$A$142=A38),'Типы товаров'!$B$2:$B$142))</f>
        <v>40737</v>
      </c>
      <c r="D38" s="7" t="b">
        <f t="array" aca="1" ref="D38" ca="1">IF(C38=0,MIN(IF('Типы товаров'!$A$2:$A$142=A38,'Типы товаров'!$B$2:$B$142)))</f>
        <v>0</v>
      </c>
      <c r="E38" s="6">
        <f t="array" aca="1" ref="E38" ca="1">IF(C38,MAX(IF((A38='Типы товаров'!$A$2:$A$142)*(C38='Типы товаров'!$B$2:$B$142),'Типы товаров'!$C$2:$C$142)),MAX(IF((A38='Типы товаров'!$A$2:$A$142)*(D38='Типы товаров'!$B$2:$B$142),'Типы товаров'!$D$2:$D$142)))</f>
        <v>7</v>
      </c>
    </row>
    <row r="39" spans="1:5">
      <c r="A39">
        <v>49000208</v>
      </c>
      <c r="B39" s="5" t="s">
        <v>32</v>
      </c>
      <c r="C39" s="7">
        <f t="array" aca="1" ref="C39" ca="1">MAX(IF(('Типы товаров'!$B$2:$B$142&lt;=IF(ISTEXT(B39),DATEVALUE(B39),B39))*('Типы товаров'!$A$2:$A$142=A39),'Типы товаров'!$B$2:$B$142))</f>
        <v>40737</v>
      </c>
      <c r="D39" s="7" t="b">
        <f t="array" aca="1" ref="D39" ca="1">IF(C39=0,MIN(IF('Типы товаров'!$A$2:$A$142=A39,'Типы товаров'!$B$2:$B$142)))</f>
        <v>0</v>
      </c>
      <c r="E39" s="6">
        <f t="array" aca="1" ref="E39" ca="1">IF(C39,MAX(IF((A39='Типы товаров'!$A$2:$A$142)*(C39='Типы товаров'!$B$2:$B$142),'Типы товаров'!$C$2:$C$142)),MAX(IF((A39='Типы товаров'!$A$2:$A$142)*(D39='Типы товаров'!$B$2:$B$142),'Типы товаров'!$D$2:$D$142)))</f>
        <v>7</v>
      </c>
    </row>
    <row r="40" spans="1:5">
      <c r="A40">
        <v>49100086</v>
      </c>
      <c r="B40" s="5" t="s">
        <v>20</v>
      </c>
      <c r="C40" s="7">
        <f t="array" aca="1" ref="C40" ca="1">MAX(IF(('Типы товаров'!$B$2:$B$142&lt;=IF(ISTEXT(B40),DATEVALUE(B40),B40))*('Типы товаров'!$A$2:$A$142=A40),'Типы товаров'!$B$2:$B$142))</f>
        <v>41379</v>
      </c>
      <c r="D40" s="7" t="b">
        <f t="array" aca="1" ref="D40" ca="1">IF(C40=0,MIN(IF('Типы товаров'!$A$2:$A$142=A40,'Типы товаров'!$B$2:$B$142)))</f>
        <v>0</v>
      </c>
      <c r="E40" s="6">
        <f t="array" aca="1" ref="E40" ca="1">IF(C40,MAX(IF((A40='Типы товаров'!$A$2:$A$142)*(C40='Типы товаров'!$B$2:$B$142),'Типы товаров'!$C$2:$C$142)),MAX(IF((A40='Типы товаров'!$A$2:$A$142)*(D40='Типы товаров'!$B$2:$B$142),'Типы товаров'!$D$2:$D$142)))</f>
        <v>13</v>
      </c>
    </row>
    <row r="41" spans="1:5">
      <c r="A41">
        <v>49100086</v>
      </c>
      <c r="B41" s="5" t="s">
        <v>24</v>
      </c>
      <c r="C41" s="7">
        <f t="array" aca="1" ref="C41" ca="1">MAX(IF(('Типы товаров'!$B$2:$B$142&lt;=IF(ISTEXT(B41),DATEVALUE(B41),B41))*('Типы товаров'!$A$2:$A$142=A41),'Типы товаров'!$B$2:$B$142))</f>
        <v>0</v>
      </c>
      <c r="D41" s="7">
        <f t="array" aca="1" ref="D41" ca="1">IF(C41=0,MIN(IF('Типы товаров'!$A$2:$A$142=A41,'Типы товаров'!$B$2:$B$142)))</f>
        <v>41379</v>
      </c>
      <c r="E41" s="6">
        <f t="array" aca="1" ref="E41" ca="1">IF(C41,MAX(IF((A41='Типы товаров'!$A$2:$A$142)*(C41='Типы товаров'!$B$2:$B$142),'Типы товаров'!$C$2:$C$142)),MAX(IF((A41='Типы товаров'!$A$2:$A$142)*(D41='Типы товаров'!$B$2:$B$142),'Типы товаров'!$D$2:$D$142)))</f>
        <v>2</v>
      </c>
    </row>
    <row r="42" spans="1:5">
      <c r="A42">
        <v>49100086</v>
      </c>
      <c r="B42" s="5" t="s">
        <v>38</v>
      </c>
      <c r="C42" s="7">
        <f t="array" aca="1" ref="C42" ca="1">MAX(IF(('Типы товаров'!$B$2:$B$142&lt;=IF(ISTEXT(B42),DATEVALUE(B42),B42))*('Типы товаров'!$A$2:$A$142=A42),'Типы товаров'!$B$2:$B$142))</f>
        <v>0</v>
      </c>
      <c r="D42" s="7">
        <f t="array" aca="1" ref="D42" ca="1">IF(C42=0,MIN(IF('Типы товаров'!$A$2:$A$142=A42,'Типы товаров'!$B$2:$B$142)))</f>
        <v>41379</v>
      </c>
      <c r="E42" s="6">
        <f t="array" aca="1" ref="E42" ca="1">IF(C42,MAX(IF((A42='Типы товаров'!$A$2:$A$142)*(C42='Типы товаров'!$B$2:$B$142),'Типы товаров'!$C$2:$C$142)),MAX(IF((A42='Типы товаров'!$A$2:$A$142)*(D42='Типы товаров'!$B$2:$B$142),'Типы товаров'!$D$2:$D$142)))</f>
        <v>2</v>
      </c>
    </row>
    <row r="43" spans="1:5">
      <c r="A43">
        <v>49100086</v>
      </c>
      <c r="B43" s="5" t="s">
        <v>57</v>
      </c>
      <c r="C43" s="7">
        <f t="array" aca="1" ref="C43" ca="1">MAX(IF(('Типы товаров'!$B$2:$B$142&lt;=IF(ISTEXT(B43),DATEVALUE(B43),B43))*('Типы товаров'!$A$2:$A$142=A43),'Типы товаров'!$B$2:$B$142))</f>
        <v>0</v>
      </c>
      <c r="D43" s="7">
        <f t="array" aca="1" ref="D43" ca="1">IF(C43=0,MIN(IF('Типы товаров'!$A$2:$A$142=A43,'Типы товаров'!$B$2:$B$142)))</f>
        <v>41379</v>
      </c>
      <c r="E43" s="6">
        <f t="array" aca="1" ref="E43" ca="1">IF(C43,MAX(IF((A43='Типы товаров'!$A$2:$A$142)*(C43='Типы товаров'!$B$2:$B$142),'Типы товаров'!$C$2:$C$142)),MAX(IF((A43='Типы товаров'!$A$2:$A$142)*(D43='Типы товаров'!$B$2:$B$142),'Типы товаров'!$D$2:$D$142)))</f>
        <v>2</v>
      </c>
    </row>
    <row r="44" spans="1:5">
      <c r="A44">
        <v>49200003</v>
      </c>
      <c r="B44" s="5" t="s">
        <v>63</v>
      </c>
      <c r="C44" s="7">
        <f t="array" aca="1" ref="C44" ca="1">MAX(IF(('Типы товаров'!$B$2:$B$142&lt;=IF(ISTEXT(B44),DATEVALUE(B44),B44))*('Типы товаров'!$A$2:$A$142=A44),'Типы товаров'!$B$2:$B$142))</f>
        <v>0</v>
      </c>
      <c r="D44" s="7">
        <f t="array" aca="1" ref="D44" ca="1">IF(C44=0,MIN(IF('Типы товаров'!$A$2:$A$142=A44,'Типы товаров'!$B$2:$B$142)))</f>
        <v>41302</v>
      </c>
      <c r="E44" s="6">
        <f t="array" aca="1" ref="E44" ca="1">IF(C44,MAX(IF((A44='Типы товаров'!$A$2:$A$142)*(C44='Типы товаров'!$B$2:$B$142),'Типы товаров'!$C$2:$C$142)),MAX(IF((A44='Типы товаров'!$A$2:$A$142)*(D44='Типы товаров'!$B$2:$B$142),'Типы товаров'!$D$2:$D$142)))</f>
        <v>2</v>
      </c>
    </row>
    <row r="45" spans="1:5">
      <c r="A45">
        <v>49200010</v>
      </c>
      <c r="B45" s="5" t="s">
        <v>46</v>
      </c>
      <c r="C45" s="7">
        <f t="array" aca="1" ref="C45" ca="1">MAX(IF(('Типы товаров'!$B$2:$B$142&lt;=IF(ISTEXT(B45),DATEVALUE(B45),B45))*('Типы товаров'!$A$2:$A$142=A45),'Типы товаров'!$B$2:$B$142))</f>
        <v>0</v>
      </c>
      <c r="D45" s="7">
        <f t="array" aca="1" ref="D45" ca="1">IF(C45=0,MIN(IF('Типы товаров'!$A$2:$A$142=A45,'Типы товаров'!$B$2:$B$142)))</f>
        <v>41450</v>
      </c>
      <c r="E45" s="6">
        <f t="array" aca="1" ref="E45" ca="1">IF(C45,MAX(IF((A45='Типы товаров'!$A$2:$A$142)*(C45='Типы товаров'!$B$2:$B$142),'Типы товаров'!$C$2:$C$142)),MAX(IF((A45='Типы товаров'!$A$2:$A$142)*(D45='Типы товаров'!$B$2:$B$142),'Типы товаров'!$D$2:$D$142)))</f>
        <v>2</v>
      </c>
    </row>
    <row r="46" spans="1:5">
      <c r="A46">
        <v>49200010</v>
      </c>
      <c r="B46" s="5" t="s">
        <v>54</v>
      </c>
      <c r="C46" s="7">
        <f t="array" aca="1" ref="C46" ca="1">MAX(IF(('Типы товаров'!$B$2:$B$142&lt;=IF(ISTEXT(B46),DATEVALUE(B46),B46))*('Типы товаров'!$A$2:$A$142=A46),'Типы товаров'!$B$2:$B$142))</f>
        <v>0</v>
      </c>
      <c r="D46" s="7">
        <f t="array" aca="1" ref="D46" ca="1">IF(C46=0,MIN(IF('Типы товаров'!$A$2:$A$142=A46,'Типы товаров'!$B$2:$B$142)))</f>
        <v>41450</v>
      </c>
      <c r="E46" s="6">
        <f t="array" aca="1" ref="E46" ca="1">IF(C46,MAX(IF((A46='Типы товаров'!$A$2:$A$142)*(C46='Типы товаров'!$B$2:$B$142),'Типы товаров'!$C$2:$C$142)),MAX(IF((A46='Типы товаров'!$A$2:$A$142)*(D46='Типы товаров'!$B$2:$B$142),'Типы товаров'!$D$2:$D$142)))</f>
        <v>2</v>
      </c>
    </row>
    <row r="47" spans="1:5">
      <c r="A47">
        <v>49200010</v>
      </c>
      <c r="B47" s="5" t="s">
        <v>59</v>
      </c>
      <c r="C47" s="7">
        <f t="array" aca="1" ref="C47" ca="1">MAX(IF(('Типы товаров'!$B$2:$B$142&lt;=IF(ISTEXT(B47),DATEVALUE(B47),B47))*('Типы товаров'!$A$2:$A$142=A47),'Типы товаров'!$B$2:$B$142))</f>
        <v>0</v>
      </c>
      <c r="D47" s="7">
        <f t="array" aca="1" ref="D47" ca="1">IF(C47=0,MIN(IF('Типы товаров'!$A$2:$A$142=A47,'Типы товаров'!$B$2:$B$142)))</f>
        <v>41450</v>
      </c>
      <c r="E47" s="6">
        <f t="array" aca="1" ref="E47" ca="1">IF(C47,MAX(IF((A47='Типы товаров'!$A$2:$A$142)*(C47='Типы товаров'!$B$2:$B$142),'Типы товаров'!$C$2:$C$142)),MAX(IF((A47='Типы товаров'!$A$2:$A$142)*(D47='Типы товаров'!$B$2:$B$142),'Типы товаров'!$D$2:$D$142)))</f>
        <v>2</v>
      </c>
    </row>
    <row r="48" spans="1:5">
      <c r="A48">
        <v>49200014</v>
      </c>
      <c r="B48" s="5" t="s">
        <v>27</v>
      </c>
      <c r="C48" s="7">
        <f t="array" aca="1" ref="C48" ca="1">MAX(IF(('Типы товаров'!$B$2:$B$142&lt;=IF(ISTEXT(B48),DATEVALUE(B48),B48))*('Типы товаров'!$A$2:$A$142=A48),'Типы товаров'!$B$2:$B$142))</f>
        <v>0</v>
      </c>
      <c r="D48" s="7">
        <f t="array" aca="1" ref="D48" ca="1">IF(C48=0,MIN(IF('Типы товаров'!$A$2:$A$142=A48,'Типы товаров'!$B$2:$B$142)))</f>
        <v>41450</v>
      </c>
      <c r="E48" s="6">
        <f t="array" aca="1" ref="E48" ca="1">IF(C48,MAX(IF((A48='Типы товаров'!$A$2:$A$142)*(C48='Типы товаров'!$B$2:$B$142),'Типы товаров'!$C$2:$C$142)),MAX(IF((A48='Типы товаров'!$A$2:$A$142)*(D48='Типы товаров'!$B$2:$B$142),'Типы товаров'!$D$2:$D$142)))</f>
        <v>4</v>
      </c>
    </row>
    <row r="49" spans="1:5">
      <c r="A49">
        <v>49200014</v>
      </c>
      <c r="B49" s="5" t="s">
        <v>23</v>
      </c>
      <c r="C49" s="7">
        <f t="array" aca="1" ref="C49" ca="1">MAX(IF(('Типы товаров'!$B$2:$B$142&lt;=IF(ISTEXT(B49),DATEVALUE(B49),B49))*('Типы товаров'!$A$2:$A$142=A49),'Типы товаров'!$B$2:$B$142))</f>
        <v>0</v>
      </c>
      <c r="D49" s="7">
        <f t="array" aca="1" ref="D49" ca="1">IF(C49=0,MIN(IF('Типы товаров'!$A$2:$A$142=A49,'Типы товаров'!$B$2:$B$142)))</f>
        <v>41450</v>
      </c>
      <c r="E49" s="6">
        <f t="array" aca="1" ref="E49" ca="1">IF(C49,MAX(IF((A49='Типы товаров'!$A$2:$A$142)*(C49='Типы товаров'!$B$2:$B$142),'Типы товаров'!$C$2:$C$142)),MAX(IF((A49='Типы товаров'!$A$2:$A$142)*(D49='Типы товаров'!$B$2:$B$142),'Типы товаров'!$D$2:$D$142)))</f>
        <v>4</v>
      </c>
    </row>
    <row r="50" spans="1:5">
      <c r="A50">
        <v>49200014</v>
      </c>
      <c r="B50" s="5" t="s">
        <v>30</v>
      </c>
      <c r="C50" s="7">
        <f t="array" aca="1" ref="C50" ca="1">MAX(IF(('Типы товаров'!$B$2:$B$142&lt;=IF(ISTEXT(B50),DATEVALUE(B50),B50))*('Типы товаров'!$A$2:$A$142=A50),'Типы товаров'!$B$2:$B$142))</f>
        <v>0</v>
      </c>
      <c r="D50" s="7">
        <f t="array" aca="1" ref="D50" ca="1">IF(C50=0,MIN(IF('Типы товаров'!$A$2:$A$142=A50,'Типы товаров'!$B$2:$B$142)))</f>
        <v>41450</v>
      </c>
      <c r="E50" s="6">
        <f t="array" aca="1" ref="E50" ca="1">IF(C50,MAX(IF((A50='Типы товаров'!$A$2:$A$142)*(C50='Типы товаров'!$B$2:$B$142),'Типы товаров'!$C$2:$C$142)),MAX(IF((A50='Типы товаров'!$A$2:$A$142)*(D50='Типы товаров'!$B$2:$B$142),'Типы товаров'!$D$2:$D$142)))</f>
        <v>4</v>
      </c>
    </row>
    <row r="51" spans="1:5">
      <c r="A51">
        <v>49200014</v>
      </c>
      <c r="B51" s="5" t="s">
        <v>37</v>
      </c>
      <c r="C51" s="7">
        <f t="array" aca="1" ref="C51" ca="1">MAX(IF(('Типы товаров'!$B$2:$B$142&lt;=IF(ISTEXT(B51),DATEVALUE(B51),B51))*('Типы товаров'!$A$2:$A$142=A51),'Типы товаров'!$B$2:$B$142))</f>
        <v>0</v>
      </c>
      <c r="D51" s="7">
        <f t="array" aca="1" ref="D51" ca="1">IF(C51=0,MIN(IF('Типы товаров'!$A$2:$A$142=A51,'Типы товаров'!$B$2:$B$142)))</f>
        <v>41450</v>
      </c>
      <c r="E51" s="6">
        <f t="array" aca="1" ref="E51" ca="1">IF(C51,MAX(IF((A51='Типы товаров'!$A$2:$A$142)*(C51='Типы товаров'!$B$2:$B$142),'Типы товаров'!$C$2:$C$142)),MAX(IF((A51='Типы товаров'!$A$2:$A$142)*(D51='Типы товаров'!$B$2:$B$142),'Типы товаров'!$D$2:$D$142)))</f>
        <v>4</v>
      </c>
    </row>
    <row r="52" spans="1:5">
      <c r="A52">
        <v>49200014</v>
      </c>
      <c r="B52" s="5" t="s">
        <v>41</v>
      </c>
      <c r="C52" s="7">
        <f t="array" aca="1" ref="C52" ca="1">MAX(IF(('Типы товаров'!$B$2:$B$142&lt;=IF(ISTEXT(B52),DATEVALUE(B52),B52))*('Типы товаров'!$A$2:$A$142=A52),'Типы товаров'!$B$2:$B$142))</f>
        <v>0</v>
      </c>
      <c r="D52" s="7">
        <f t="array" aca="1" ref="D52" ca="1">IF(C52=0,MIN(IF('Типы товаров'!$A$2:$A$142=A52,'Типы товаров'!$B$2:$B$142)))</f>
        <v>41450</v>
      </c>
      <c r="E52" s="6">
        <f t="array" aca="1" ref="E52" ca="1">IF(C52,MAX(IF((A52='Типы товаров'!$A$2:$A$142)*(C52='Типы товаров'!$B$2:$B$142),'Типы товаров'!$C$2:$C$142)),MAX(IF((A52='Типы товаров'!$A$2:$A$142)*(D52='Типы товаров'!$B$2:$B$142),'Типы товаров'!$D$2:$D$142)))</f>
        <v>4</v>
      </c>
    </row>
    <row r="53" spans="1:5">
      <c r="A53">
        <v>49200014</v>
      </c>
      <c r="B53" s="5" t="s">
        <v>38</v>
      </c>
      <c r="C53" s="7">
        <f t="array" aca="1" ref="C53" ca="1">MAX(IF(('Типы товаров'!$B$2:$B$142&lt;=IF(ISTEXT(B53),DATEVALUE(B53),B53))*('Типы товаров'!$A$2:$A$142=A53),'Типы товаров'!$B$2:$B$142))</f>
        <v>0</v>
      </c>
      <c r="D53" s="7">
        <f t="array" aca="1" ref="D53" ca="1">IF(C53=0,MIN(IF('Типы товаров'!$A$2:$A$142=A53,'Типы товаров'!$B$2:$B$142)))</f>
        <v>41450</v>
      </c>
      <c r="E53" s="6">
        <f t="array" aca="1" ref="E53" ca="1">IF(C53,MAX(IF((A53='Типы товаров'!$A$2:$A$142)*(C53='Типы товаров'!$B$2:$B$142),'Типы товаров'!$C$2:$C$142)),MAX(IF((A53='Типы товаров'!$A$2:$A$142)*(D53='Типы товаров'!$B$2:$B$142),'Типы товаров'!$D$2:$D$142)))</f>
        <v>4</v>
      </c>
    </row>
    <row r="54" spans="1:5">
      <c r="A54">
        <v>49200014</v>
      </c>
      <c r="B54" s="5" t="s">
        <v>42</v>
      </c>
      <c r="C54" s="7">
        <f t="array" aca="1" ref="C54" ca="1">MAX(IF(('Типы товаров'!$B$2:$B$142&lt;=IF(ISTEXT(B54),DATEVALUE(B54),B54))*('Типы товаров'!$A$2:$A$142=A54),'Типы товаров'!$B$2:$B$142))</f>
        <v>0</v>
      </c>
      <c r="D54" s="7">
        <f t="array" aca="1" ref="D54" ca="1">IF(C54=0,MIN(IF('Типы товаров'!$A$2:$A$142=A54,'Типы товаров'!$B$2:$B$142)))</f>
        <v>41450</v>
      </c>
      <c r="E54" s="6">
        <f t="array" aca="1" ref="E54" ca="1">IF(C54,MAX(IF((A54='Типы товаров'!$A$2:$A$142)*(C54='Типы товаров'!$B$2:$B$142),'Типы товаров'!$C$2:$C$142)),MAX(IF((A54='Типы товаров'!$A$2:$A$142)*(D54='Типы товаров'!$B$2:$B$142),'Типы товаров'!$D$2:$D$142)))</f>
        <v>4</v>
      </c>
    </row>
    <row r="55" spans="1:5">
      <c r="A55">
        <v>49200014</v>
      </c>
      <c r="B55" s="5" t="s">
        <v>51</v>
      </c>
      <c r="C55" s="7">
        <f t="array" aca="1" ref="C55" ca="1">MAX(IF(('Типы товаров'!$B$2:$B$142&lt;=IF(ISTEXT(B55),DATEVALUE(B55),B55))*('Типы товаров'!$A$2:$A$142=A55),'Типы товаров'!$B$2:$B$142))</f>
        <v>0</v>
      </c>
      <c r="D55" s="7">
        <f t="array" aca="1" ref="D55" ca="1">IF(C55=0,MIN(IF('Типы товаров'!$A$2:$A$142=A55,'Типы товаров'!$B$2:$B$142)))</f>
        <v>41450</v>
      </c>
      <c r="E55" s="6">
        <f t="array" aca="1" ref="E55" ca="1">IF(C55,MAX(IF((A55='Типы товаров'!$A$2:$A$142)*(C55='Типы товаров'!$B$2:$B$142),'Типы товаров'!$C$2:$C$142)),MAX(IF((A55='Типы товаров'!$A$2:$A$142)*(D55='Типы товаров'!$B$2:$B$142),'Типы товаров'!$D$2:$D$142)))</f>
        <v>4</v>
      </c>
    </row>
    <row r="56" spans="1:5">
      <c r="A56">
        <v>49200014</v>
      </c>
      <c r="B56" s="5" t="s">
        <v>52</v>
      </c>
      <c r="C56" s="7">
        <f t="array" aca="1" ref="C56" ca="1">MAX(IF(('Типы товаров'!$B$2:$B$142&lt;=IF(ISTEXT(B56),DATEVALUE(B56),B56))*('Типы товаров'!$A$2:$A$142=A56),'Типы товаров'!$B$2:$B$142))</f>
        <v>0</v>
      </c>
      <c r="D56" s="7">
        <f t="array" aca="1" ref="D56" ca="1">IF(C56=0,MIN(IF('Типы товаров'!$A$2:$A$142=A56,'Типы товаров'!$B$2:$B$142)))</f>
        <v>41450</v>
      </c>
      <c r="E56" s="6">
        <f t="array" aca="1" ref="E56" ca="1">IF(C56,MAX(IF((A56='Типы товаров'!$A$2:$A$142)*(C56='Типы товаров'!$B$2:$B$142),'Типы товаров'!$C$2:$C$142)),MAX(IF((A56='Типы товаров'!$A$2:$A$142)*(D56='Типы товаров'!$B$2:$B$142),'Типы товаров'!$D$2:$D$142)))</f>
        <v>4</v>
      </c>
    </row>
    <row r="57" spans="1:5">
      <c r="A57">
        <v>49200014</v>
      </c>
      <c r="B57" s="5" t="s">
        <v>60</v>
      </c>
      <c r="C57" s="7">
        <f t="array" aca="1" ref="C57" ca="1">MAX(IF(('Типы товаров'!$B$2:$B$142&lt;=IF(ISTEXT(B57),DATEVALUE(B57),B57))*('Типы товаров'!$A$2:$A$142=A57),'Типы товаров'!$B$2:$B$142))</f>
        <v>0</v>
      </c>
      <c r="D57" s="7">
        <f t="array" aca="1" ref="D57" ca="1">IF(C57=0,MIN(IF('Типы товаров'!$A$2:$A$142=A57,'Типы товаров'!$B$2:$B$142)))</f>
        <v>41450</v>
      </c>
      <c r="E57" s="6">
        <f t="array" aca="1" ref="E57" ca="1">IF(C57,MAX(IF((A57='Типы товаров'!$A$2:$A$142)*(C57='Типы товаров'!$B$2:$B$142),'Типы товаров'!$C$2:$C$142)),MAX(IF((A57='Типы товаров'!$A$2:$A$142)*(D57='Типы товаров'!$B$2:$B$142),'Типы товаров'!$D$2:$D$142)))</f>
        <v>4</v>
      </c>
    </row>
    <row r="58" spans="1:5">
      <c r="A58">
        <v>49200026</v>
      </c>
      <c r="B58" s="5">
        <v>41707</v>
      </c>
      <c r="C58" s="7">
        <f t="array" aca="1" ref="C58" ca="1">MAX(IF(('Типы товаров'!$B$2:$B$142&lt;=IF(ISTEXT(B58),DATEVALUE(B58),B58))*('Типы товаров'!$A$2:$A$142=A58),'Типы товаров'!$B$2:$B$142))</f>
        <v>41578</v>
      </c>
      <c r="D58" s="7" t="b">
        <f t="array" aca="1" ref="D58" ca="1">IF(C58=0,MIN(IF('Типы товаров'!$A$2:$A$142=A58,'Типы товаров'!$B$2:$B$142)))</f>
        <v>0</v>
      </c>
      <c r="E58" s="6">
        <f t="array" aca="1" ref="E58" ca="1">IF(C58,MAX(IF((A58='Типы товаров'!$A$2:$A$142)*(C58='Типы товаров'!$B$2:$B$142),'Типы товаров'!$C$2:$C$142)),MAX(IF((A58='Типы товаров'!$A$2:$A$142)*(D58='Типы товаров'!$B$2:$B$142),'Типы товаров'!$D$2:$D$142)))</f>
        <v>4</v>
      </c>
    </row>
    <row r="59" spans="1:5">
      <c r="A59">
        <v>49200026</v>
      </c>
      <c r="B59" s="5" t="s">
        <v>23</v>
      </c>
      <c r="C59" s="7">
        <f t="array" aca="1" ref="C59" ca="1">MAX(IF(('Типы товаров'!$B$2:$B$142&lt;=IF(ISTEXT(B59),DATEVALUE(B59),B59))*('Типы товаров'!$A$2:$A$142=A59),'Типы товаров'!$B$2:$B$142))</f>
        <v>0</v>
      </c>
      <c r="D59" s="7">
        <f t="array" aca="1" ref="D59" ca="1">IF(C59=0,MIN(IF('Типы товаров'!$A$2:$A$142=A59,'Типы товаров'!$B$2:$B$142)))</f>
        <v>41450</v>
      </c>
      <c r="E59" s="6">
        <f t="array" aca="1" ref="E59" ca="1">IF(C59,MAX(IF((A59='Типы товаров'!$A$2:$A$142)*(C59='Типы товаров'!$B$2:$B$142),'Типы товаров'!$C$2:$C$142)),MAX(IF((A59='Типы товаров'!$A$2:$A$142)*(D59='Типы товаров'!$B$2:$B$142),'Типы товаров'!$D$2:$D$142)))</f>
        <v>2</v>
      </c>
    </row>
    <row r="60" spans="1:5">
      <c r="A60">
        <v>49200026</v>
      </c>
      <c r="B60" s="5" t="s">
        <v>53</v>
      </c>
      <c r="C60" s="7">
        <f t="array" aca="1" ref="C60" ca="1">MAX(IF(('Типы товаров'!$B$2:$B$142&lt;=IF(ISTEXT(B60),DATEVALUE(B60),B60))*('Типы товаров'!$A$2:$A$142=A60),'Типы товаров'!$B$2:$B$142))</f>
        <v>0</v>
      </c>
      <c r="D60" s="7">
        <f t="array" aca="1" ref="D60" ca="1">IF(C60=0,MIN(IF('Типы товаров'!$A$2:$A$142=A60,'Типы товаров'!$B$2:$B$142)))</f>
        <v>41450</v>
      </c>
      <c r="E60" s="6">
        <f t="array" aca="1" ref="E60" ca="1">IF(C60,MAX(IF((A60='Типы товаров'!$A$2:$A$142)*(C60='Типы товаров'!$B$2:$B$142),'Типы товаров'!$C$2:$C$142)),MAX(IF((A60='Типы товаров'!$A$2:$A$142)*(D60='Типы товаров'!$B$2:$B$142),'Типы товаров'!$D$2:$D$142)))</f>
        <v>2</v>
      </c>
    </row>
    <row r="61" spans="1:5">
      <c r="A61">
        <v>49200026</v>
      </c>
      <c r="B61" s="5" t="s">
        <v>55</v>
      </c>
      <c r="C61" s="7">
        <f t="array" aca="1" ref="C61" ca="1">MAX(IF(('Типы товаров'!$B$2:$B$142&lt;=IF(ISTEXT(B61),DATEVALUE(B61),B61))*('Типы товаров'!$A$2:$A$142=A61),'Типы товаров'!$B$2:$B$142))</f>
        <v>0</v>
      </c>
      <c r="D61" s="7">
        <f t="array" aca="1" ref="D61" ca="1">IF(C61=0,MIN(IF('Типы товаров'!$A$2:$A$142=A61,'Типы товаров'!$B$2:$B$142)))</f>
        <v>41450</v>
      </c>
      <c r="E61" s="6">
        <f t="array" aca="1" ref="E61" ca="1">IF(C61,MAX(IF((A61='Типы товаров'!$A$2:$A$142)*(C61='Типы товаров'!$B$2:$B$142),'Типы товаров'!$C$2:$C$142)),MAX(IF((A61='Типы товаров'!$A$2:$A$142)*(D61='Типы товаров'!$B$2:$B$142),'Типы товаров'!$D$2:$D$142)))</f>
        <v>2</v>
      </c>
    </row>
    <row r="62" spans="1:5">
      <c r="A62">
        <v>51300028</v>
      </c>
      <c r="B62" s="5" t="s">
        <v>59</v>
      </c>
      <c r="C62" s="7">
        <f t="array" aca="1" ref="C62" ca="1">MAX(IF(('Типы товаров'!$B$2:$B$142&lt;=IF(ISTEXT(B62),DATEVALUE(B62),B62))*('Типы товаров'!$A$2:$A$142=A62),'Типы товаров'!$B$2:$B$142))</f>
        <v>0</v>
      </c>
      <c r="D62" s="7">
        <f t="array" aca="1" ref="D62" ca="1">IF(C62=0,MIN(IF('Типы товаров'!$A$2:$A$142=A62,'Типы товаров'!$B$2:$B$142)))</f>
        <v>41302</v>
      </c>
      <c r="E62" s="6">
        <f t="array" aca="1" ref="E62" ca="1">IF(C62,MAX(IF((A62='Типы товаров'!$A$2:$A$142)*(C62='Типы товаров'!$B$2:$B$142),'Типы товаров'!$C$2:$C$142)),MAX(IF((A62='Типы товаров'!$A$2:$A$142)*(D62='Типы товаров'!$B$2:$B$142),'Типы товаров'!$D$2:$D$142)))</f>
        <v>2</v>
      </c>
    </row>
    <row r="63" spans="1:5">
      <c r="A63">
        <v>54000006</v>
      </c>
      <c r="B63" s="5" t="s">
        <v>16</v>
      </c>
      <c r="C63" s="7">
        <f t="array" aca="1" ref="C63" ca="1">MAX(IF(('Типы товаров'!$B$2:$B$142&lt;=IF(ISTEXT(B63),DATEVALUE(B63),B63))*('Типы товаров'!$A$2:$A$142=A63),'Типы товаров'!$B$2:$B$142))</f>
        <v>41057</v>
      </c>
      <c r="D63" s="7" t="b">
        <f t="array" aca="1" ref="D63" ca="1">IF(C63=0,MIN(IF('Типы товаров'!$A$2:$A$142=A63,'Типы товаров'!$B$2:$B$142)))</f>
        <v>0</v>
      </c>
      <c r="E63" s="6">
        <f t="array" aca="1" ref="E63" ca="1">IF(C63,MAX(IF((A63='Типы товаров'!$A$2:$A$142)*(C63='Типы товаров'!$B$2:$B$142),'Типы товаров'!$C$2:$C$142)),MAX(IF((A63='Типы товаров'!$A$2:$A$142)*(D63='Типы товаров'!$B$2:$B$142),'Типы товаров'!$D$2:$D$142)))</f>
        <v>4</v>
      </c>
    </row>
    <row r="64" spans="1:5">
      <c r="A64">
        <v>54000006</v>
      </c>
      <c r="B64" s="5" t="s">
        <v>22</v>
      </c>
      <c r="C64" s="7">
        <f t="array" aca="1" ref="C64" ca="1">MAX(IF(('Типы товаров'!$B$2:$B$142&lt;=IF(ISTEXT(B64),DATEVALUE(B64),B64))*('Типы товаров'!$A$2:$A$142=A64),'Типы товаров'!$B$2:$B$142))</f>
        <v>41057</v>
      </c>
      <c r="D64" s="7" t="b">
        <f t="array" aca="1" ref="D64" ca="1">IF(C64=0,MIN(IF('Типы товаров'!$A$2:$A$142=A64,'Типы товаров'!$B$2:$B$142)))</f>
        <v>0</v>
      </c>
      <c r="E64" s="6">
        <f t="array" aca="1" ref="E64" ca="1">IF(C64,MAX(IF((A64='Типы товаров'!$A$2:$A$142)*(C64='Типы товаров'!$B$2:$B$142),'Типы товаров'!$C$2:$C$142)),MAX(IF((A64='Типы товаров'!$A$2:$A$142)*(D64='Типы товаров'!$B$2:$B$142),'Типы товаров'!$D$2:$D$142)))</f>
        <v>4</v>
      </c>
    </row>
    <row r="65" spans="1:5">
      <c r="A65">
        <v>54000006</v>
      </c>
      <c r="B65" s="5" t="s">
        <v>34</v>
      </c>
      <c r="C65" s="7">
        <f t="array" aca="1" ref="C65" ca="1">MAX(IF(('Типы товаров'!$B$2:$B$142&lt;=IF(ISTEXT(B65),DATEVALUE(B65),B65))*('Типы товаров'!$A$2:$A$142=A65),'Типы товаров'!$B$2:$B$142))</f>
        <v>41057</v>
      </c>
      <c r="D65" s="7" t="b">
        <f t="array" aca="1" ref="D65" ca="1">IF(C65=0,MIN(IF('Типы товаров'!$A$2:$A$142=A65,'Типы товаров'!$B$2:$B$142)))</f>
        <v>0</v>
      </c>
      <c r="E65" s="6">
        <f t="array" aca="1" ref="E65" ca="1">IF(C65,MAX(IF((A65='Типы товаров'!$A$2:$A$142)*(C65='Типы товаров'!$B$2:$B$142),'Типы товаров'!$C$2:$C$142)),MAX(IF((A65='Типы товаров'!$A$2:$A$142)*(D65='Типы товаров'!$B$2:$B$142),'Типы товаров'!$D$2:$D$142)))</f>
        <v>4</v>
      </c>
    </row>
    <row r="66" spans="1:5">
      <c r="A66">
        <v>54000006</v>
      </c>
      <c r="B66" s="5" t="s">
        <v>41</v>
      </c>
      <c r="C66" s="7">
        <f t="array" aca="1" ref="C66" ca="1">MAX(IF(('Типы товаров'!$B$2:$B$142&lt;=IF(ISTEXT(B66),DATEVALUE(B66),B66))*('Типы товаров'!$A$2:$A$142=A66),'Типы товаров'!$B$2:$B$142))</f>
        <v>41057</v>
      </c>
      <c r="D66" s="7" t="b">
        <f t="array" aca="1" ref="D66" ca="1">IF(C66=0,MIN(IF('Типы товаров'!$A$2:$A$142=A66,'Типы товаров'!$B$2:$B$142)))</f>
        <v>0</v>
      </c>
      <c r="E66" s="6">
        <f t="array" aca="1" ref="E66" ca="1">IF(C66,MAX(IF((A66='Типы товаров'!$A$2:$A$142)*(C66='Типы товаров'!$B$2:$B$142),'Типы товаров'!$C$2:$C$142)),MAX(IF((A66='Типы товаров'!$A$2:$A$142)*(D66='Типы товаров'!$B$2:$B$142),'Типы товаров'!$D$2:$D$142)))</f>
        <v>4</v>
      </c>
    </row>
    <row r="67" spans="1:5">
      <c r="A67">
        <v>54000006</v>
      </c>
      <c r="B67" s="5" t="s">
        <v>48</v>
      </c>
      <c r="C67" s="7">
        <f t="array" aca="1" ref="C67" ca="1">MAX(IF(('Типы товаров'!$B$2:$B$142&lt;=IF(ISTEXT(B67),DATEVALUE(B67),B67))*('Типы товаров'!$A$2:$A$142=A67),'Типы товаров'!$B$2:$B$142))</f>
        <v>41057</v>
      </c>
      <c r="D67" s="7" t="b">
        <f t="array" aca="1" ref="D67" ca="1">IF(C67=0,MIN(IF('Типы товаров'!$A$2:$A$142=A67,'Типы товаров'!$B$2:$B$142)))</f>
        <v>0</v>
      </c>
      <c r="E67" s="6">
        <f t="array" aca="1" ref="E67" ca="1">IF(C67,MAX(IF((A67='Типы товаров'!$A$2:$A$142)*(C67='Типы товаров'!$B$2:$B$142),'Типы товаров'!$C$2:$C$142)),MAX(IF((A67='Типы товаров'!$A$2:$A$142)*(D67='Типы товаров'!$B$2:$B$142),'Типы товаров'!$D$2:$D$142)))</f>
        <v>4</v>
      </c>
    </row>
    <row r="68" spans="1:5">
      <c r="A68">
        <v>54000006</v>
      </c>
      <c r="B68" s="5" t="s">
        <v>50</v>
      </c>
      <c r="C68" s="7">
        <f t="array" aca="1" ref="C68" ca="1">MAX(IF(('Типы товаров'!$B$2:$B$142&lt;=IF(ISTEXT(B68),DATEVALUE(B68),B68))*('Типы товаров'!$A$2:$A$142=A68),'Типы товаров'!$B$2:$B$142))</f>
        <v>41057</v>
      </c>
      <c r="D68" s="7" t="b">
        <f t="array" aca="1" ref="D68" ca="1">IF(C68=0,MIN(IF('Типы товаров'!$A$2:$A$142=A68,'Типы товаров'!$B$2:$B$142)))</f>
        <v>0</v>
      </c>
      <c r="E68" s="6">
        <f t="array" aca="1" ref="E68" ca="1">IF(C68,MAX(IF((A68='Типы товаров'!$A$2:$A$142)*(C68='Типы товаров'!$B$2:$B$142),'Типы товаров'!$C$2:$C$142)),MAX(IF((A68='Типы товаров'!$A$2:$A$142)*(D68='Типы товаров'!$B$2:$B$142),'Типы товаров'!$D$2:$D$142)))</f>
        <v>4</v>
      </c>
    </row>
    <row r="69" spans="1:5">
      <c r="A69">
        <v>54000006</v>
      </c>
      <c r="B69" s="5" t="s">
        <v>63</v>
      </c>
      <c r="C69" s="7">
        <f t="array" aca="1" ref="C69" ca="1">MAX(IF(('Типы товаров'!$B$2:$B$142&lt;=IF(ISTEXT(B69),DATEVALUE(B69),B69))*('Типы товаров'!$A$2:$A$142=A69),'Типы товаров'!$B$2:$B$142))</f>
        <v>41057</v>
      </c>
      <c r="D69" s="7" t="b">
        <f t="array" aca="1" ref="D69" ca="1">IF(C69=0,MIN(IF('Типы товаров'!$A$2:$A$142=A69,'Типы товаров'!$B$2:$B$142)))</f>
        <v>0</v>
      </c>
      <c r="E69" s="6">
        <f t="array" aca="1" ref="E69" ca="1">IF(C69,MAX(IF((A69='Типы товаров'!$A$2:$A$142)*(C69='Типы товаров'!$B$2:$B$142),'Типы товаров'!$C$2:$C$142)),MAX(IF((A69='Типы товаров'!$A$2:$A$142)*(D69='Типы товаров'!$B$2:$B$142),'Типы товаров'!$D$2:$D$142)))</f>
        <v>4</v>
      </c>
    </row>
    <row r="70" spans="1:5">
      <c r="A70">
        <v>54000006</v>
      </c>
      <c r="B70" s="5" t="s">
        <v>64</v>
      </c>
      <c r="C70" s="7">
        <f t="array" aca="1" ref="C70" ca="1">MAX(IF(('Типы товаров'!$B$2:$B$142&lt;=IF(ISTEXT(B70),DATEVALUE(B70),B70))*('Типы товаров'!$A$2:$A$142=A70),'Типы товаров'!$B$2:$B$142))</f>
        <v>41057</v>
      </c>
      <c r="D70" s="7" t="b">
        <f t="array" aca="1" ref="D70" ca="1">IF(C70=0,MIN(IF('Типы товаров'!$A$2:$A$142=A70,'Типы товаров'!$B$2:$B$142)))</f>
        <v>0</v>
      </c>
      <c r="E70" s="6">
        <f t="array" aca="1" ref="E70" ca="1">IF(C70,MAX(IF((A70='Типы товаров'!$A$2:$A$142)*(C70='Типы товаров'!$B$2:$B$142),'Типы товаров'!$C$2:$C$142)),MAX(IF((A70='Типы товаров'!$A$2:$A$142)*(D70='Типы товаров'!$B$2:$B$142),'Типы товаров'!$D$2:$D$142)))</f>
        <v>4</v>
      </c>
    </row>
    <row r="71" spans="1:5">
      <c r="A71">
        <v>54120035</v>
      </c>
      <c r="B71" s="5" t="s">
        <v>26</v>
      </c>
      <c r="C71" s="7">
        <f t="array" aca="1" ref="C71" ca="1">MAX(IF(('Типы товаров'!$B$2:$B$142&lt;=IF(ISTEXT(B71),DATEVALUE(B71),B71))*('Типы товаров'!$A$2:$A$142=A71),'Типы товаров'!$B$2:$B$142))</f>
        <v>41291</v>
      </c>
      <c r="D71" s="7" t="b">
        <f t="array" aca="1" ref="D71" ca="1">IF(C71=0,MIN(IF('Типы товаров'!$A$2:$A$142=A71,'Типы товаров'!$B$2:$B$142)))</f>
        <v>0</v>
      </c>
      <c r="E71" s="6">
        <f t="array" aca="1" ref="E71" ca="1">IF(C71,MAX(IF((A71='Типы товаров'!$A$2:$A$142)*(C71='Типы товаров'!$B$2:$B$142),'Типы товаров'!$C$2:$C$142)),MAX(IF((A71='Типы товаров'!$A$2:$A$142)*(D71='Типы товаров'!$B$2:$B$142),'Типы товаров'!$D$2:$D$142)))</f>
        <v>99</v>
      </c>
    </row>
    <row r="72" spans="1:5">
      <c r="A72">
        <v>54120035</v>
      </c>
      <c r="B72" s="5" t="s">
        <v>29</v>
      </c>
      <c r="C72" s="7">
        <f t="array" aca="1" ref="C72" ca="1">MAX(IF(('Типы товаров'!$B$2:$B$142&lt;=IF(ISTEXT(B72),DATEVALUE(B72),B72))*('Типы товаров'!$A$2:$A$142=A72),'Типы товаров'!$B$2:$B$142))</f>
        <v>41291</v>
      </c>
      <c r="D72" s="7" t="b">
        <f t="array" aca="1" ref="D72" ca="1">IF(C72=0,MIN(IF('Типы товаров'!$A$2:$A$142=A72,'Типы товаров'!$B$2:$B$142)))</f>
        <v>0</v>
      </c>
      <c r="E72" s="6">
        <f t="array" aca="1" ref="E72" ca="1">IF(C72,MAX(IF((A72='Типы товаров'!$A$2:$A$142)*(C72='Типы товаров'!$B$2:$B$142),'Типы товаров'!$C$2:$C$142)),MAX(IF((A72='Типы товаров'!$A$2:$A$142)*(D72='Типы товаров'!$B$2:$B$142),'Типы товаров'!$D$2:$D$142)))</f>
        <v>99</v>
      </c>
    </row>
    <row r="73" spans="1:5">
      <c r="A73">
        <v>54120035</v>
      </c>
      <c r="B73" s="5" t="s">
        <v>61</v>
      </c>
      <c r="C73" s="7">
        <f t="array" aca="1" ref="C73" ca="1">MAX(IF(('Типы товаров'!$B$2:$B$142&lt;=IF(ISTEXT(B73),DATEVALUE(B73),B73))*('Типы товаров'!$A$2:$A$142=A73),'Типы товаров'!$B$2:$B$142))</f>
        <v>41291</v>
      </c>
      <c r="D73" s="7" t="b">
        <f t="array" aca="1" ref="D73" ca="1">IF(C73=0,MIN(IF('Типы товаров'!$A$2:$A$142=A73,'Типы товаров'!$B$2:$B$142)))</f>
        <v>0</v>
      </c>
      <c r="E73" s="6">
        <f t="array" aca="1" ref="E73" ca="1">IF(C73,MAX(IF((A73='Типы товаров'!$A$2:$A$142)*(C73='Типы товаров'!$B$2:$B$142),'Типы товаров'!$C$2:$C$142)),MAX(IF((A73='Типы товаров'!$A$2:$A$142)*(D73='Типы товаров'!$B$2:$B$142),'Типы товаров'!$D$2:$D$142)))</f>
        <v>99</v>
      </c>
    </row>
    <row r="74" spans="1:5">
      <c r="A74">
        <v>54120038</v>
      </c>
      <c r="B74" s="5" t="s">
        <v>6</v>
      </c>
      <c r="C74" s="7">
        <f t="array" aca="1" ref="C74" ca="1">MAX(IF(('Типы товаров'!$B$2:$B$142&lt;=IF(ISTEXT(B74),DATEVALUE(B74),B74))*('Типы товаров'!$A$2:$A$142=A74),'Типы товаров'!$B$2:$B$142))</f>
        <v>41477</v>
      </c>
      <c r="D74" s="7" t="b">
        <f t="array" aca="1" ref="D74" ca="1">IF(C74=0,MIN(IF('Типы товаров'!$A$2:$A$142=A74,'Типы товаров'!$B$2:$B$142)))</f>
        <v>0</v>
      </c>
      <c r="E74" s="6">
        <f t="array" aca="1" ref="E74" ca="1">IF(C74,MAX(IF((A74='Типы товаров'!$A$2:$A$142)*(C74='Типы товаров'!$B$2:$B$142),'Типы товаров'!$C$2:$C$142)),MAX(IF((A74='Типы товаров'!$A$2:$A$142)*(D74='Типы товаров'!$B$2:$B$142),'Типы товаров'!$D$2:$D$142)))</f>
        <v>7</v>
      </c>
    </row>
    <row r="75" spans="1:5">
      <c r="A75">
        <v>54120038</v>
      </c>
      <c r="B75" s="5" t="s">
        <v>34</v>
      </c>
      <c r="C75" s="7">
        <f t="array" aca="1" ref="C75" ca="1">MAX(IF(('Типы товаров'!$B$2:$B$142&lt;=IF(ISTEXT(B75),DATEVALUE(B75),B75))*('Типы товаров'!$A$2:$A$142=A75),'Типы товаров'!$B$2:$B$142))</f>
        <v>41291</v>
      </c>
      <c r="D75" s="7" t="b">
        <f t="array" aca="1" ref="D75" ca="1">IF(C75=0,MIN(IF('Типы товаров'!$A$2:$A$142=A75,'Типы товаров'!$B$2:$B$142)))</f>
        <v>0</v>
      </c>
      <c r="E75" s="6">
        <f t="array" aca="1" ref="E75" ca="1">IF(C75,MAX(IF((A75='Типы товаров'!$A$2:$A$142)*(C75='Типы товаров'!$B$2:$B$142),'Типы товаров'!$C$2:$C$142)),MAX(IF((A75='Типы товаров'!$A$2:$A$142)*(D75='Типы товаров'!$B$2:$B$142),'Типы товаров'!$D$2:$D$142)))</f>
        <v>4</v>
      </c>
    </row>
    <row r="76" spans="1:5">
      <c r="A76">
        <v>54120038</v>
      </c>
      <c r="B76" s="5" t="s">
        <v>42</v>
      </c>
      <c r="C76" s="7">
        <f t="array" aca="1" ref="C76" ca="1">MAX(IF(('Типы товаров'!$B$2:$B$142&lt;=IF(ISTEXT(B76),DATEVALUE(B76),B76))*('Типы товаров'!$A$2:$A$142=A76),'Типы товаров'!$B$2:$B$142))</f>
        <v>41291</v>
      </c>
      <c r="D76" s="7" t="b">
        <f t="array" aca="1" ref="D76" ca="1">IF(C76=0,MIN(IF('Типы товаров'!$A$2:$A$142=A76,'Типы товаров'!$B$2:$B$142)))</f>
        <v>0</v>
      </c>
      <c r="E76" s="6">
        <f t="array" aca="1" ref="E76" ca="1">IF(C76,MAX(IF((A76='Типы товаров'!$A$2:$A$142)*(C76='Типы товаров'!$B$2:$B$142),'Типы товаров'!$C$2:$C$142)),MAX(IF((A76='Типы товаров'!$A$2:$A$142)*(D76='Типы товаров'!$B$2:$B$142),'Типы товаров'!$D$2:$D$142)))</f>
        <v>4</v>
      </c>
    </row>
    <row r="77" spans="1:5">
      <c r="A77">
        <v>54120038</v>
      </c>
      <c r="B77" s="5" t="s">
        <v>43</v>
      </c>
      <c r="C77" s="7">
        <f t="array" aca="1" ref="C77" ca="1">MAX(IF(('Типы товаров'!$B$2:$B$142&lt;=IF(ISTEXT(B77),DATEVALUE(B77),B77))*('Типы товаров'!$A$2:$A$142=A77),'Типы товаров'!$B$2:$B$142))</f>
        <v>41291</v>
      </c>
      <c r="D77" s="7" t="b">
        <f t="array" aca="1" ref="D77" ca="1">IF(C77=0,MIN(IF('Типы товаров'!$A$2:$A$142=A77,'Типы товаров'!$B$2:$B$142)))</f>
        <v>0</v>
      </c>
      <c r="E77" s="6">
        <f t="array" aca="1" ref="E77" ca="1">IF(C77,MAX(IF((A77='Типы товаров'!$A$2:$A$142)*(C77='Типы товаров'!$B$2:$B$142),'Типы товаров'!$C$2:$C$142)),MAX(IF((A77='Типы товаров'!$A$2:$A$142)*(D77='Типы товаров'!$B$2:$B$142),'Типы товаров'!$D$2:$D$142)))</f>
        <v>4</v>
      </c>
    </row>
    <row r="78" spans="1:5">
      <c r="A78">
        <v>54120087</v>
      </c>
      <c r="B78" s="5">
        <v>41707</v>
      </c>
      <c r="C78" s="7">
        <f t="array" aca="1" ref="C78" ca="1">MAX(IF(('Типы товаров'!$B$2:$B$142&lt;=IF(ISTEXT(B78),DATEVALUE(B78),B78))*('Типы товаров'!$A$2:$A$142=A78),'Типы товаров'!$B$2:$B$142))</f>
        <v>41204</v>
      </c>
      <c r="D78" s="7" t="b">
        <f t="array" aca="1" ref="D78" ca="1">IF(C78=0,MIN(IF('Типы товаров'!$A$2:$A$142=A78,'Типы товаров'!$B$2:$B$142)))</f>
        <v>0</v>
      </c>
      <c r="E78" s="6">
        <f t="array" aca="1" ref="E78" ca="1">IF(C78,MAX(IF((A78='Типы товаров'!$A$2:$A$142)*(C78='Типы товаров'!$B$2:$B$142),'Типы товаров'!$C$2:$C$142)),MAX(IF((A78='Типы товаров'!$A$2:$A$142)*(D78='Типы товаров'!$B$2:$B$142),'Типы товаров'!$D$2:$D$142)))</f>
        <v>2</v>
      </c>
    </row>
    <row r="79" spans="1:5">
      <c r="A79">
        <v>54120087</v>
      </c>
      <c r="B79" s="5">
        <v>41698</v>
      </c>
      <c r="C79" s="7">
        <f t="array" aca="1" ref="C79" ca="1">MAX(IF(('Типы товаров'!$B$2:$B$142&lt;=IF(ISTEXT(B79),DATEVALUE(B79),B79))*('Типы товаров'!$A$2:$A$142=A79),'Типы товаров'!$B$2:$B$142))</f>
        <v>41204</v>
      </c>
      <c r="D79" s="7" t="b">
        <f t="array" aca="1" ref="D79" ca="1">IF(C79=0,MIN(IF('Типы товаров'!$A$2:$A$142=A79,'Типы товаров'!$B$2:$B$142)))</f>
        <v>0</v>
      </c>
      <c r="E79" s="6">
        <f t="array" aca="1" ref="E79" ca="1">IF(C79,MAX(IF((A79='Типы товаров'!$A$2:$A$142)*(C79='Типы товаров'!$B$2:$B$142),'Типы товаров'!$C$2:$C$142)),MAX(IF((A79='Типы товаров'!$A$2:$A$142)*(D79='Типы товаров'!$B$2:$B$142),'Типы товаров'!$D$2:$D$142)))</f>
        <v>2</v>
      </c>
    </row>
    <row r="80" spans="1:5">
      <c r="A80">
        <v>54120087</v>
      </c>
      <c r="B80" s="5">
        <v>41685</v>
      </c>
      <c r="C80" s="7">
        <f t="array" aca="1" ref="C80" ca="1">MAX(IF(('Типы товаров'!$B$2:$B$142&lt;=IF(ISTEXT(B80),DATEVALUE(B80),B80))*('Типы товаров'!$A$2:$A$142=A80),'Типы товаров'!$B$2:$B$142))</f>
        <v>41204</v>
      </c>
      <c r="D80" s="7" t="b">
        <f t="array" aca="1" ref="D80" ca="1">IF(C80=0,MIN(IF('Типы товаров'!$A$2:$A$142=A80,'Типы товаров'!$B$2:$B$142)))</f>
        <v>0</v>
      </c>
      <c r="E80" s="6">
        <f t="array" aca="1" ref="E80" ca="1">IF(C80,MAX(IF((A80='Типы товаров'!$A$2:$A$142)*(C80='Типы товаров'!$B$2:$B$142),'Типы товаров'!$C$2:$C$142)),MAX(IF((A80='Типы товаров'!$A$2:$A$142)*(D80='Типы товаров'!$B$2:$B$142),'Типы товаров'!$D$2:$D$142)))</f>
        <v>2</v>
      </c>
    </row>
    <row r="81" spans="1:5">
      <c r="A81">
        <v>54120087</v>
      </c>
      <c r="B81" s="5" t="s">
        <v>5</v>
      </c>
      <c r="C81" s="7">
        <f t="array" aca="1" ref="C81" ca="1">MAX(IF(('Типы товаров'!$B$2:$B$142&lt;=IF(ISTEXT(B81),DATEVALUE(B81),B81))*('Типы товаров'!$A$2:$A$142=A81),'Типы товаров'!$B$2:$B$142))</f>
        <v>41204</v>
      </c>
      <c r="D81" s="7" t="b">
        <f t="array" aca="1" ref="D81" ca="1">IF(C81=0,MIN(IF('Типы товаров'!$A$2:$A$142=A81,'Типы товаров'!$B$2:$B$142)))</f>
        <v>0</v>
      </c>
      <c r="E81" s="6">
        <f t="array" aca="1" ref="E81" ca="1">IF(C81,MAX(IF((A81='Типы товаров'!$A$2:$A$142)*(C81='Типы товаров'!$B$2:$B$142),'Типы товаров'!$C$2:$C$142)),MAX(IF((A81='Типы товаров'!$A$2:$A$142)*(D81='Типы товаров'!$B$2:$B$142),'Типы товаров'!$D$2:$D$142)))</f>
        <v>2</v>
      </c>
    </row>
    <row r="82" spans="1:5">
      <c r="A82">
        <v>54120087</v>
      </c>
      <c r="B82" s="5" t="s">
        <v>7</v>
      </c>
      <c r="C82" s="7">
        <f t="array" aca="1" ref="C82" ca="1">MAX(IF(('Типы товаров'!$B$2:$B$142&lt;=IF(ISTEXT(B82),DATEVALUE(B82),B82))*('Типы товаров'!$A$2:$A$142=A82),'Типы товаров'!$B$2:$B$142))</f>
        <v>41204</v>
      </c>
      <c r="D82" s="7" t="b">
        <f t="array" aca="1" ref="D82" ca="1">IF(C82=0,MIN(IF('Типы товаров'!$A$2:$A$142=A82,'Типы товаров'!$B$2:$B$142)))</f>
        <v>0</v>
      </c>
      <c r="E82" s="6">
        <f t="array" aca="1" ref="E82" ca="1">IF(C82,MAX(IF((A82='Типы товаров'!$A$2:$A$142)*(C82='Типы товаров'!$B$2:$B$142),'Типы товаров'!$C$2:$C$142)),MAX(IF((A82='Типы товаров'!$A$2:$A$142)*(D82='Типы товаров'!$B$2:$B$142),'Типы товаров'!$D$2:$D$142)))</f>
        <v>2</v>
      </c>
    </row>
    <row r="83" spans="1:5">
      <c r="A83">
        <v>54120087</v>
      </c>
      <c r="B83" s="5" t="s">
        <v>9</v>
      </c>
      <c r="C83" s="7">
        <f t="array" aca="1" ref="C83" ca="1">MAX(IF(('Типы товаров'!$B$2:$B$142&lt;=IF(ISTEXT(B83),DATEVALUE(B83),B83))*('Типы товаров'!$A$2:$A$142=A83),'Типы товаров'!$B$2:$B$142))</f>
        <v>41204</v>
      </c>
      <c r="D83" s="7" t="b">
        <f t="array" aca="1" ref="D83" ca="1">IF(C83=0,MIN(IF('Типы товаров'!$A$2:$A$142=A83,'Типы товаров'!$B$2:$B$142)))</f>
        <v>0</v>
      </c>
      <c r="E83" s="6">
        <f t="array" aca="1" ref="E83" ca="1">IF(C83,MAX(IF((A83='Типы товаров'!$A$2:$A$142)*(C83='Типы товаров'!$B$2:$B$142),'Типы товаров'!$C$2:$C$142)),MAX(IF((A83='Типы товаров'!$A$2:$A$142)*(D83='Типы товаров'!$B$2:$B$142),'Типы товаров'!$D$2:$D$142)))</f>
        <v>2</v>
      </c>
    </row>
    <row r="84" spans="1:5">
      <c r="A84">
        <v>54120087</v>
      </c>
      <c r="B84" s="5" t="s">
        <v>18</v>
      </c>
      <c r="C84" s="7">
        <f t="array" aca="1" ref="C84" ca="1">MAX(IF(('Типы товаров'!$B$2:$B$142&lt;=IF(ISTEXT(B84),DATEVALUE(B84),B84))*('Типы товаров'!$A$2:$A$142=A84),'Типы товаров'!$B$2:$B$142))</f>
        <v>41204</v>
      </c>
      <c r="D84" s="7" t="b">
        <f t="array" aca="1" ref="D84" ca="1">IF(C84=0,MIN(IF('Типы товаров'!$A$2:$A$142=A84,'Типы товаров'!$B$2:$B$142)))</f>
        <v>0</v>
      </c>
      <c r="E84" s="6">
        <f t="array" aca="1" ref="E84" ca="1">IF(C84,MAX(IF((A84='Типы товаров'!$A$2:$A$142)*(C84='Типы товаров'!$B$2:$B$142),'Типы товаров'!$C$2:$C$142)),MAX(IF((A84='Типы товаров'!$A$2:$A$142)*(D84='Типы товаров'!$B$2:$B$142),'Типы товаров'!$D$2:$D$142)))</f>
        <v>2</v>
      </c>
    </row>
    <row r="85" spans="1:5">
      <c r="A85">
        <v>54120087</v>
      </c>
      <c r="B85" s="5" t="s">
        <v>19</v>
      </c>
      <c r="C85" s="7">
        <f t="array" aca="1" ref="C85" ca="1">MAX(IF(('Типы товаров'!$B$2:$B$142&lt;=IF(ISTEXT(B85),DATEVALUE(B85),B85))*('Типы товаров'!$A$2:$A$142=A85),'Типы товаров'!$B$2:$B$142))</f>
        <v>41204</v>
      </c>
      <c r="D85" s="7" t="b">
        <f t="array" aca="1" ref="D85" ca="1">IF(C85=0,MIN(IF('Типы товаров'!$A$2:$A$142=A85,'Типы товаров'!$B$2:$B$142)))</f>
        <v>0</v>
      </c>
      <c r="E85" s="6">
        <f t="array" aca="1" ref="E85" ca="1">IF(C85,MAX(IF((A85='Типы товаров'!$A$2:$A$142)*(C85='Типы товаров'!$B$2:$B$142),'Типы товаров'!$C$2:$C$142)),MAX(IF((A85='Типы товаров'!$A$2:$A$142)*(D85='Типы товаров'!$B$2:$B$142),'Типы товаров'!$D$2:$D$142)))</f>
        <v>2</v>
      </c>
    </row>
    <row r="86" spans="1:5">
      <c r="A86">
        <v>54120087</v>
      </c>
      <c r="B86" s="5" t="s">
        <v>44</v>
      </c>
      <c r="C86" s="7">
        <f t="array" aca="1" ref="C86" ca="1">MAX(IF(('Типы товаров'!$B$2:$B$142&lt;=IF(ISTEXT(B86),DATEVALUE(B86),B86))*('Типы товаров'!$A$2:$A$142=A86),'Типы товаров'!$B$2:$B$142))</f>
        <v>41204</v>
      </c>
      <c r="D86" s="7" t="b">
        <f t="array" aca="1" ref="D86" ca="1">IF(C86=0,MIN(IF('Типы товаров'!$A$2:$A$142=A86,'Типы товаров'!$B$2:$B$142)))</f>
        <v>0</v>
      </c>
      <c r="E86" s="6">
        <f t="array" aca="1" ref="E86" ca="1">IF(C86,MAX(IF((A86='Типы товаров'!$A$2:$A$142)*(C86='Типы товаров'!$B$2:$B$142),'Типы товаров'!$C$2:$C$142)),MAX(IF((A86='Типы товаров'!$A$2:$A$142)*(D86='Типы товаров'!$B$2:$B$142),'Типы товаров'!$D$2:$D$142)))</f>
        <v>2</v>
      </c>
    </row>
    <row r="87" spans="1:5">
      <c r="A87">
        <v>55105322</v>
      </c>
      <c r="B87" s="5" t="s">
        <v>35</v>
      </c>
      <c r="C87" s="7">
        <f t="array" aca="1" ref="C87" ca="1">MAX(IF(('Типы товаров'!$B$2:$B$142&lt;=IF(ISTEXT(B87),DATEVALUE(B87),B87))*('Типы товаров'!$A$2:$A$142=A87),'Типы товаров'!$B$2:$B$142))</f>
        <v>0</v>
      </c>
      <c r="D87" s="7">
        <f t="array" aca="1" ref="D87" ca="1">IF(C87=0,MIN(IF('Типы товаров'!$A$2:$A$142=A87,'Типы товаров'!$B$2:$B$142)))</f>
        <v>41477</v>
      </c>
      <c r="E87" s="6">
        <f t="array" aca="1" ref="E87" ca="1">IF(C87,MAX(IF((A87='Типы товаров'!$A$2:$A$142)*(C87='Типы товаров'!$B$2:$B$142),'Типы товаров'!$C$2:$C$142)),MAX(IF((A87='Типы товаров'!$A$2:$A$142)*(D87='Типы товаров'!$B$2:$B$142),'Типы товаров'!$D$2:$D$142)))</f>
        <v>2</v>
      </c>
    </row>
    <row r="88" spans="1:5">
      <c r="A88">
        <v>55105322</v>
      </c>
      <c r="B88" s="5" t="s">
        <v>44</v>
      </c>
      <c r="C88" s="7">
        <f t="array" aca="1" ref="C88" ca="1">MAX(IF(('Типы товаров'!$B$2:$B$142&lt;=IF(ISTEXT(B88),DATEVALUE(B88),B88))*('Типы товаров'!$A$2:$A$142=A88),'Типы товаров'!$B$2:$B$142))</f>
        <v>0</v>
      </c>
      <c r="D88" s="7">
        <f t="array" aca="1" ref="D88" ca="1">IF(C88=0,MIN(IF('Типы товаров'!$A$2:$A$142=A88,'Типы товаров'!$B$2:$B$142)))</f>
        <v>41477</v>
      </c>
      <c r="E88" s="6">
        <f t="array" aca="1" ref="E88" ca="1">IF(C88,MAX(IF((A88='Типы товаров'!$A$2:$A$142)*(C88='Типы товаров'!$B$2:$B$142),'Типы товаров'!$C$2:$C$142)),MAX(IF((A88='Типы товаров'!$A$2:$A$142)*(D88='Типы товаров'!$B$2:$B$142),'Типы товаров'!$D$2:$D$142)))</f>
        <v>2</v>
      </c>
    </row>
    <row r="89" spans="1:5">
      <c r="A89">
        <v>55105322</v>
      </c>
      <c r="B89" s="5" t="s">
        <v>40</v>
      </c>
      <c r="C89" s="7">
        <f t="array" aca="1" ref="C89" ca="1">MAX(IF(('Типы товаров'!$B$2:$B$142&lt;=IF(ISTEXT(B89),DATEVALUE(B89),B89))*('Типы товаров'!$A$2:$A$142=A89),'Типы товаров'!$B$2:$B$142))</f>
        <v>0</v>
      </c>
      <c r="D89" s="7">
        <f t="array" aca="1" ref="D89" ca="1">IF(C89=0,MIN(IF('Типы товаров'!$A$2:$A$142=A89,'Типы товаров'!$B$2:$B$142)))</f>
        <v>41477</v>
      </c>
      <c r="E89" s="6">
        <f t="array" aca="1" ref="E89" ca="1">IF(C89,MAX(IF((A89='Типы товаров'!$A$2:$A$142)*(C89='Типы товаров'!$B$2:$B$142),'Типы товаров'!$C$2:$C$142)),MAX(IF((A89='Типы товаров'!$A$2:$A$142)*(D89='Типы товаров'!$B$2:$B$142),'Типы товаров'!$D$2:$D$142)))</f>
        <v>2</v>
      </c>
    </row>
    <row r="90" spans="1:5">
      <c r="A90">
        <v>55105322</v>
      </c>
      <c r="B90" s="5" t="s">
        <v>47</v>
      </c>
      <c r="C90" s="7">
        <f t="array" aca="1" ref="C90" ca="1">MAX(IF(('Типы товаров'!$B$2:$B$142&lt;=IF(ISTEXT(B90),DATEVALUE(B90),B90))*('Типы товаров'!$A$2:$A$142=A90),'Типы товаров'!$B$2:$B$142))</f>
        <v>0</v>
      </c>
      <c r="D90" s="7">
        <f t="array" aca="1" ref="D90" ca="1">IF(C90=0,MIN(IF('Типы товаров'!$A$2:$A$142=A90,'Типы товаров'!$B$2:$B$142)))</f>
        <v>41477</v>
      </c>
      <c r="E90" s="6">
        <f t="array" aca="1" ref="E90" ca="1">IF(C90,MAX(IF((A90='Типы товаров'!$A$2:$A$142)*(C90='Типы товаров'!$B$2:$B$142),'Типы товаров'!$C$2:$C$142)),MAX(IF((A90='Типы товаров'!$A$2:$A$142)*(D90='Типы товаров'!$B$2:$B$142),'Типы товаров'!$D$2:$D$142)))</f>
        <v>2</v>
      </c>
    </row>
    <row r="91" spans="1:5">
      <c r="A91">
        <v>55200069</v>
      </c>
      <c r="B91" s="5" t="s">
        <v>2</v>
      </c>
      <c r="C91" s="7">
        <f t="array" aca="1" ref="C91" ca="1">MAX(IF(('Типы товаров'!$B$2:$B$142&lt;=IF(ISTEXT(B91),DATEVALUE(B91),B91))*('Типы товаров'!$A$2:$A$142=A91),'Типы товаров'!$B$2:$B$142))</f>
        <v>41519</v>
      </c>
      <c r="D91" s="7" t="b">
        <f t="array" aca="1" ref="D91" ca="1">IF(C91=0,MIN(IF('Типы товаров'!$A$2:$A$142=A91,'Типы товаров'!$B$2:$B$142)))</f>
        <v>0</v>
      </c>
      <c r="E91" s="6">
        <f t="array" aca="1" ref="E91" ca="1">IF(C91,MAX(IF((A91='Типы товаров'!$A$2:$A$142)*(C91='Типы товаров'!$B$2:$B$142),'Типы товаров'!$C$2:$C$142)),MAX(IF((A91='Типы товаров'!$A$2:$A$142)*(D91='Типы товаров'!$B$2:$B$142),'Типы товаров'!$D$2:$D$142)))</f>
        <v>13</v>
      </c>
    </row>
    <row r="92" spans="1:5">
      <c r="A92">
        <v>55200069</v>
      </c>
      <c r="B92" s="5" t="s">
        <v>6</v>
      </c>
      <c r="C92" s="7">
        <f t="array" aca="1" ref="C92" ca="1">MAX(IF(('Типы товаров'!$B$2:$B$142&lt;=IF(ISTEXT(B92),DATEVALUE(B92),B92))*('Типы товаров'!$A$2:$A$142=A92),'Типы товаров'!$B$2:$B$142))</f>
        <v>41519</v>
      </c>
      <c r="D92" s="7" t="b">
        <f t="array" aca="1" ref="D92" ca="1">IF(C92=0,MIN(IF('Типы товаров'!$A$2:$A$142=A92,'Типы товаров'!$B$2:$B$142)))</f>
        <v>0</v>
      </c>
      <c r="E92" s="6">
        <f t="array" aca="1" ref="E92" ca="1">IF(C92,MAX(IF((A92='Типы товаров'!$A$2:$A$142)*(C92='Типы товаров'!$B$2:$B$142),'Типы товаров'!$C$2:$C$142)),MAX(IF((A92='Типы товаров'!$A$2:$A$142)*(D92='Типы товаров'!$B$2:$B$142),'Типы товаров'!$D$2:$D$142)))</f>
        <v>13</v>
      </c>
    </row>
    <row r="93" spans="1:5">
      <c r="A93">
        <v>55200069</v>
      </c>
      <c r="B93" s="5" t="s">
        <v>6</v>
      </c>
      <c r="C93" s="7">
        <f t="array" aca="1" ref="C93" ca="1">MAX(IF(('Типы товаров'!$B$2:$B$142&lt;=IF(ISTEXT(B93),DATEVALUE(B93),B93))*('Типы товаров'!$A$2:$A$142=A93),'Типы товаров'!$B$2:$B$142))</f>
        <v>41519</v>
      </c>
      <c r="D93" s="7" t="b">
        <f t="array" aca="1" ref="D93" ca="1">IF(C93=0,MIN(IF('Типы товаров'!$A$2:$A$142=A93,'Типы товаров'!$B$2:$B$142)))</f>
        <v>0</v>
      </c>
      <c r="E93" s="6">
        <f t="array" aca="1" ref="E93" ca="1">IF(C93,MAX(IF((A93='Типы товаров'!$A$2:$A$142)*(C93='Типы товаров'!$B$2:$B$142),'Типы товаров'!$C$2:$C$142)),MAX(IF((A93='Типы товаров'!$A$2:$A$142)*(D93='Типы товаров'!$B$2:$B$142),'Типы товаров'!$D$2:$D$142)))</f>
        <v>13</v>
      </c>
    </row>
    <row r="94" spans="1:5">
      <c r="A94">
        <v>55200069</v>
      </c>
      <c r="B94" s="5" t="s">
        <v>9</v>
      </c>
      <c r="C94" s="7">
        <f t="array" aca="1" ref="C94" ca="1">MAX(IF(('Типы товаров'!$B$2:$B$142&lt;=IF(ISTEXT(B94),DATEVALUE(B94),B94))*('Типы товаров'!$A$2:$A$142=A94),'Типы товаров'!$B$2:$B$142))</f>
        <v>41519</v>
      </c>
      <c r="D94" s="7" t="b">
        <f t="array" aca="1" ref="D94" ca="1">IF(C94=0,MIN(IF('Типы товаров'!$A$2:$A$142=A94,'Типы товаров'!$B$2:$B$142)))</f>
        <v>0</v>
      </c>
      <c r="E94" s="6">
        <f t="array" aca="1" ref="E94" ca="1">IF(C94,MAX(IF((A94='Типы товаров'!$A$2:$A$142)*(C94='Типы товаров'!$B$2:$B$142),'Типы товаров'!$C$2:$C$142)),MAX(IF((A94='Типы товаров'!$A$2:$A$142)*(D94='Типы товаров'!$B$2:$B$142),'Типы товаров'!$D$2:$D$142)))</f>
        <v>13</v>
      </c>
    </row>
    <row r="95" spans="1:5">
      <c r="A95">
        <v>55200069</v>
      </c>
      <c r="B95" s="5" t="s">
        <v>12</v>
      </c>
      <c r="C95" s="7">
        <f t="array" aca="1" ref="C95" ca="1">MAX(IF(('Типы товаров'!$B$2:$B$142&lt;=IF(ISTEXT(B95),DATEVALUE(B95),B95))*('Типы товаров'!$A$2:$A$142=A95),'Типы товаров'!$B$2:$B$142))</f>
        <v>0</v>
      </c>
      <c r="D95" s="7">
        <f t="array" aca="1" ref="D95" ca="1">IF(C95=0,MIN(IF('Типы товаров'!$A$2:$A$142=A95,'Типы товаров'!$B$2:$B$142)))</f>
        <v>41519</v>
      </c>
      <c r="E95" s="6">
        <f t="array" aca="1" ref="E95" ca="1">IF(C95,MAX(IF((A95='Типы товаров'!$A$2:$A$142)*(C95='Типы товаров'!$B$2:$B$142),'Типы товаров'!$C$2:$C$142)),MAX(IF((A95='Типы товаров'!$A$2:$A$142)*(D95='Типы товаров'!$B$2:$B$142),'Типы товаров'!$D$2:$D$142)))</f>
        <v>2</v>
      </c>
    </row>
    <row r="96" spans="1:5">
      <c r="A96">
        <v>55200069</v>
      </c>
      <c r="B96" s="5" t="s">
        <v>18</v>
      </c>
      <c r="C96" s="7">
        <f t="array" aca="1" ref="C96" ca="1">MAX(IF(('Типы товаров'!$B$2:$B$142&lt;=IF(ISTEXT(B96),DATEVALUE(B96),B96))*('Типы товаров'!$A$2:$A$142=A96),'Типы товаров'!$B$2:$B$142))</f>
        <v>0</v>
      </c>
      <c r="D96" s="7">
        <f t="array" aca="1" ref="D96" ca="1">IF(C96=0,MIN(IF('Типы товаров'!$A$2:$A$142=A96,'Типы товаров'!$B$2:$B$142)))</f>
        <v>41519</v>
      </c>
      <c r="E96" s="6">
        <f t="array" aca="1" ref="E96" ca="1">IF(C96,MAX(IF((A96='Типы товаров'!$A$2:$A$142)*(C96='Типы товаров'!$B$2:$B$142),'Типы товаров'!$C$2:$C$142)),MAX(IF((A96='Типы товаров'!$A$2:$A$142)*(D96='Типы товаров'!$B$2:$B$142),'Типы товаров'!$D$2:$D$142)))</f>
        <v>2</v>
      </c>
    </row>
    <row r="97" spans="1:5">
      <c r="A97">
        <v>55200069</v>
      </c>
      <c r="B97" s="5" t="s">
        <v>33</v>
      </c>
      <c r="C97" s="7">
        <f t="array" aca="1" ref="C97" ca="1">MAX(IF(('Типы товаров'!$B$2:$B$142&lt;=IF(ISTEXT(B97),DATEVALUE(B97),B97))*('Типы товаров'!$A$2:$A$142=A97),'Типы товаров'!$B$2:$B$142))</f>
        <v>0</v>
      </c>
      <c r="D97" s="7">
        <f t="array" aca="1" ref="D97" ca="1">IF(C97=0,MIN(IF('Типы товаров'!$A$2:$A$142=A97,'Типы товаров'!$B$2:$B$142)))</f>
        <v>41519</v>
      </c>
      <c r="E97" s="6">
        <f t="array" aca="1" ref="E97" ca="1">IF(C97,MAX(IF((A97='Типы товаров'!$A$2:$A$142)*(C97='Типы товаров'!$B$2:$B$142),'Типы товаров'!$C$2:$C$142)),MAX(IF((A97='Типы товаров'!$A$2:$A$142)*(D97='Типы товаров'!$B$2:$B$142),'Типы товаров'!$D$2:$D$142)))</f>
        <v>2</v>
      </c>
    </row>
    <row r="98" spans="1:5">
      <c r="A98">
        <v>55200069</v>
      </c>
      <c r="B98" s="5" t="s">
        <v>39</v>
      </c>
      <c r="C98" s="7">
        <f t="array" aca="1" ref="C98" ca="1">MAX(IF(('Типы товаров'!$B$2:$B$142&lt;=IF(ISTEXT(B98),DATEVALUE(B98),B98))*('Типы товаров'!$A$2:$A$142=A98),'Типы товаров'!$B$2:$B$142))</f>
        <v>0</v>
      </c>
      <c r="D98" s="7">
        <f t="array" aca="1" ref="D98" ca="1">IF(C98=0,MIN(IF('Типы товаров'!$A$2:$A$142=A98,'Типы товаров'!$B$2:$B$142)))</f>
        <v>41519</v>
      </c>
      <c r="E98" s="6">
        <f t="array" aca="1" ref="E98" ca="1">IF(C98,MAX(IF((A98='Типы товаров'!$A$2:$A$142)*(C98='Типы товаров'!$B$2:$B$142),'Типы товаров'!$C$2:$C$142)),MAX(IF((A98='Типы товаров'!$A$2:$A$142)*(D98='Типы товаров'!$B$2:$B$142),'Типы товаров'!$D$2:$D$142)))</f>
        <v>2</v>
      </c>
    </row>
    <row r="99" spans="1:5">
      <c r="A99">
        <v>55200069</v>
      </c>
      <c r="B99" s="5" t="s">
        <v>51</v>
      </c>
      <c r="C99" s="7">
        <f t="array" aca="1" ref="C99" ca="1">MAX(IF(('Типы товаров'!$B$2:$B$142&lt;=IF(ISTEXT(B99),DATEVALUE(B99),B99))*('Типы товаров'!$A$2:$A$142=A99),'Типы товаров'!$B$2:$B$142))</f>
        <v>0</v>
      </c>
      <c r="D99" s="7">
        <f t="array" aca="1" ref="D99" ca="1">IF(C99=0,MIN(IF('Типы товаров'!$A$2:$A$142=A99,'Типы товаров'!$B$2:$B$142)))</f>
        <v>41519</v>
      </c>
      <c r="E99" s="6">
        <f t="array" aca="1" ref="E99" ca="1">IF(C99,MAX(IF((A99='Типы товаров'!$A$2:$A$142)*(C99='Типы товаров'!$B$2:$B$142),'Типы товаров'!$C$2:$C$142)),MAX(IF((A99='Типы товаров'!$A$2:$A$142)*(D99='Типы товаров'!$B$2:$B$142),'Типы товаров'!$D$2:$D$142)))</f>
        <v>2</v>
      </c>
    </row>
    <row r="100" spans="1:5">
      <c r="A100">
        <v>55200069</v>
      </c>
      <c r="B100" s="5" t="s">
        <v>57</v>
      </c>
      <c r="C100" s="7">
        <f t="array" aca="1" ref="C100" ca="1">MAX(IF(('Типы товаров'!$B$2:$B$142&lt;=IF(ISTEXT(B100),DATEVALUE(B100),B100))*('Типы товаров'!$A$2:$A$142=A100),'Типы товаров'!$B$2:$B$142))</f>
        <v>0</v>
      </c>
      <c r="D100" s="7">
        <f t="array" aca="1" ref="D100" ca="1">IF(C100=0,MIN(IF('Типы товаров'!$A$2:$A$142=A100,'Типы товаров'!$B$2:$B$142)))</f>
        <v>41519</v>
      </c>
      <c r="E100" s="6">
        <f t="array" aca="1" ref="E100" ca="1">IF(C100,MAX(IF((A100='Типы товаров'!$A$2:$A$142)*(C100='Типы товаров'!$B$2:$B$142),'Типы товаров'!$C$2:$C$142)),MAX(IF((A100='Типы товаров'!$A$2:$A$142)*(D100='Типы товаров'!$B$2:$B$142),'Типы товаров'!$D$2:$D$142)))</f>
        <v>2</v>
      </c>
    </row>
    <row r="101" spans="1:5">
      <c r="A101">
        <v>56000003</v>
      </c>
      <c r="B101" s="5">
        <v>41680</v>
      </c>
      <c r="C101" s="7">
        <f t="array" aca="1" ref="C101" ca="1">MAX(IF(('Типы товаров'!$B$2:$B$142&lt;=IF(ISTEXT(B101),DATEVALUE(B101),B101))*('Типы товаров'!$A$2:$A$142=A101),'Типы товаров'!$B$2:$B$142))</f>
        <v>0</v>
      </c>
      <c r="D101" s="7">
        <f t="array" aca="1" ref="D101" ca="1">IF(C101=0,MIN(IF('Типы товаров'!$A$2:$A$142=A101,'Типы товаров'!$B$2:$B$142)))</f>
        <v>41683</v>
      </c>
      <c r="E101" s="6">
        <f t="array" aca="1" ref="E101" ca="1">IF(C101,MAX(IF((A101='Типы товаров'!$A$2:$A$142)*(C101='Типы товаров'!$B$2:$B$142),'Типы товаров'!$C$2:$C$142)),MAX(IF((A101='Типы товаров'!$A$2:$A$142)*(D101='Типы товаров'!$B$2:$B$142),'Типы товаров'!$D$2:$D$142)))</f>
        <v>4</v>
      </c>
    </row>
    <row r="102" spans="1:5">
      <c r="A102">
        <v>56000003</v>
      </c>
      <c r="B102" s="5" t="s">
        <v>18</v>
      </c>
      <c r="C102" s="7">
        <f t="array" aca="1" ref="C102" ca="1">MAX(IF(('Типы товаров'!$B$2:$B$142&lt;=IF(ISTEXT(B102),DATEVALUE(B102),B102))*('Типы товаров'!$A$2:$A$142=A102),'Типы товаров'!$B$2:$B$142))</f>
        <v>0</v>
      </c>
      <c r="D102" s="7">
        <f t="array" aca="1" ref="D102" ca="1">IF(C102=0,MIN(IF('Типы товаров'!$A$2:$A$142=A102,'Типы товаров'!$B$2:$B$142)))</f>
        <v>41683</v>
      </c>
      <c r="E102" s="6">
        <f t="array" aca="1" ref="E102" ca="1">IF(C102,MAX(IF((A102='Типы товаров'!$A$2:$A$142)*(C102='Типы товаров'!$B$2:$B$142),'Типы товаров'!$C$2:$C$142)),MAX(IF((A102='Типы товаров'!$A$2:$A$142)*(D102='Типы товаров'!$B$2:$B$142),'Типы товаров'!$D$2:$D$142)))</f>
        <v>4</v>
      </c>
    </row>
    <row r="103" spans="1:5">
      <c r="A103">
        <v>56000003</v>
      </c>
      <c r="B103" s="5" t="s">
        <v>31</v>
      </c>
      <c r="C103" s="7">
        <f t="array" aca="1" ref="C103" ca="1">MAX(IF(('Типы товаров'!$B$2:$B$142&lt;=IF(ISTEXT(B103),DATEVALUE(B103),B103))*('Типы товаров'!$A$2:$A$142=A103),'Типы товаров'!$B$2:$B$142))</f>
        <v>0</v>
      </c>
      <c r="D103" s="7">
        <f t="array" aca="1" ref="D103" ca="1">IF(C103=0,MIN(IF('Типы товаров'!$A$2:$A$142=A103,'Типы товаров'!$B$2:$B$142)))</f>
        <v>41683</v>
      </c>
      <c r="E103" s="6">
        <f t="array" aca="1" ref="E103" ca="1">IF(C103,MAX(IF((A103='Типы товаров'!$A$2:$A$142)*(C103='Типы товаров'!$B$2:$B$142),'Типы товаров'!$C$2:$C$142)),MAX(IF((A103='Типы товаров'!$A$2:$A$142)*(D103='Типы товаров'!$B$2:$B$142),'Типы товаров'!$D$2:$D$142)))</f>
        <v>4</v>
      </c>
    </row>
    <row r="104" spans="1:5">
      <c r="A104">
        <v>56000003</v>
      </c>
      <c r="B104" s="5" t="s">
        <v>36</v>
      </c>
      <c r="C104" s="7">
        <f t="array" aca="1" ref="C104" ca="1">MAX(IF(('Типы товаров'!$B$2:$B$142&lt;=IF(ISTEXT(B104),DATEVALUE(B104),B104))*('Типы товаров'!$A$2:$A$142=A104),'Типы товаров'!$B$2:$B$142))</f>
        <v>0</v>
      </c>
      <c r="D104" s="7">
        <f t="array" aca="1" ref="D104" ca="1">IF(C104=0,MIN(IF('Типы товаров'!$A$2:$A$142=A104,'Типы товаров'!$B$2:$B$142)))</f>
        <v>41683</v>
      </c>
      <c r="E104" s="6">
        <f t="array" aca="1" ref="E104" ca="1">IF(C104,MAX(IF((A104='Типы товаров'!$A$2:$A$142)*(C104='Типы товаров'!$B$2:$B$142),'Типы товаров'!$C$2:$C$142)),MAX(IF((A104='Типы товаров'!$A$2:$A$142)*(D104='Типы товаров'!$B$2:$B$142),'Типы товаров'!$D$2:$D$142)))</f>
        <v>4</v>
      </c>
    </row>
  </sheetData>
  <autoFilter ref="A1:B104">
    <sortState ref="A2:B17100">
      <sortCondition ref="A1"/>
    </sortState>
  </autoFilter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filterMode="1"/>
  <dimension ref="A1:D10927"/>
  <sheetViews>
    <sheetView workbookViewId="0"/>
  </sheetViews>
  <sheetFormatPr defaultRowHeight="15"/>
  <cols>
    <col min="1" max="1" width="12.42578125" customWidth="1"/>
    <col min="2" max="2" width="14.140625" style="3" bestFit="1" customWidth="1"/>
    <col min="3" max="4" width="12.42578125" customWidth="1"/>
  </cols>
  <sheetData>
    <row r="1" spans="1:4">
      <c r="A1" t="s">
        <v>66</v>
      </c>
      <c r="B1" s="3" t="s">
        <v>67</v>
      </c>
      <c r="C1" t="s">
        <v>68</v>
      </c>
      <c r="D1" t="s">
        <v>69</v>
      </c>
    </row>
    <row r="2" spans="1:4" hidden="1">
      <c r="A2">
        <v>16001222</v>
      </c>
      <c r="B2" s="2">
        <v>41751</v>
      </c>
      <c r="C2">
        <v>7</v>
      </c>
      <c r="D2">
        <v>4</v>
      </c>
    </row>
    <row r="3" spans="1:4" hidden="1">
      <c r="A3">
        <v>16001222</v>
      </c>
      <c r="B3" s="2">
        <v>40380</v>
      </c>
      <c r="C3">
        <v>4</v>
      </c>
      <c r="D3">
        <v>7</v>
      </c>
    </row>
    <row r="4" spans="1:4" hidden="1">
      <c r="A4">
        <v>16001338</v>
      </c>
      <c r="B4" s="2">
        <v>41745</v>
      </c>
      <c r="C4">
        <v>2</v>
      </c>
      <c r="D4">
        <v>4</v>
      </c>
    </row>
    <row r="5" spans="1:4" hidden="1">
      <c r="A5">
        <v>16001338</v>
      </c>
      <c r="B5" s="2">
        <v>40282</v>
      </c>
      <c r="C5">
        <v>4</v>
      </c>
      <c r="D5">
        <v>7</v>
      </c>
    </row>
    <row r="6" spans="1:4" hidden="1">
      <c r="A6">
        <v>39400050</v>
      </c>
      <c r="B6" s="2">
        <v>40168</v>
      </c>
      <c r="C6">
        <v>14</v>
      </c>
      <c r="D6">
        <v>13</v>
      </c>
    </row>
    <row r="7" spans="1:4" hidden="1">
      <c r="A7">
        <v>39400050</v>
      </c>
      <c r="B7" s="2">
        <v>40204</v>
      </c>
      <c r="C7">
        <v>4</v>
      </c>
      <c r="D7">
        <v>14</v>
      </c>
    </row>
    <row r="8" spans="1:4" hidden="1">
      <c r="A8">
        <v>39400050</v>
      </c>
      <c r="B8" s="2">
        <v>40456</v>
      </c>
      <c r="C8">
        <v>7</v>
      </c>
      <c r="D8">
        <v>2</v>
      </c>
    </row>
    <row r="9" spans="1:4" hidden="1">
      <c r="A9">
        <v>39400050</v>
      </c>
      <c r="B9" s="2">
        <v>40252</v>
      </c>
      <c r="C9">
        <v>2</v>
      </c>
      <c r="D9">
        <v>4</v>
      </c>
    </row>
    <row r="10" spans="1:4" hidden="1">
      <c r="A10">
        <v>39400050</v>
      </c>
      <c r="B10" s="2">
        <v>40606</v>
      </c>
      <c r="C10">
        <v>4</v>
      </c>
      <c r="D10">
        <v>7</v>
      </c>
    </row>
    <row r="11" spans="1:4" hidden="1">
      <c r="A11">
        <v>41000072</v>
      </c>
      <c r="B11" s="2">
        <v>40260</v>
      </c>
      <c r="C11">
        <v>2</v>
      </c>
      <c r="D11">
        <v>4</v>
      </c>
    </row>
    <row r="12" spans="1:4" hidden="1">
      <c r="A12">
        <v>41000130</v>
      </c>
      <c r="B12" s="2">
        <v>40339</v>
      </c>
      <c r="C12">
        <v>4</v>
      </c>
      <c r="D12">
        <v>2</v>
      </c>
    </row>
    <row r="13" spans="1:4" hidden="1">
      <c r="A13">
        <v>41000146</v>
      </c>
      <c r="B13" s="2">
        <v>40316</v>
      </c>
      <c r="C13">
        <v>4</v>
      </c>
      <c r="D13">
        <v>2</v>
      </c>
    </row>
    <row r="14" spans="1:4" hidden="1">
      <c r="A14">
        <v>41000147</v>
      </c>
      <c r="B14" s="2">
        <v>40316</v>
      </c>
      <c r="C14">
        <v>7</v>
      </c>
      <c r="D14">
        <v>4</v>
      </c>
    </row>
    <row r="15" spans="1:4" hidden="1">
      <c r="A15">
        <v>43503139</v>
      </c>
      <c r="B15" s="2">
        <v>41148</v>
      </c>
      <c r="C15">
        <v>4</v>
      </c>
      <c r="D15">
        <v>2</v>
      </c>
    </row>
    <row r="16" spans="1:4" hidden="1">
      <c r="A16">
        <v>43503139</v>
      </c>
      <c r="B16" s="2">
        <v>41358</v>
      </c>
      <c r="C16">
        <v>13</v>
      </c>
      <c r="D16">
        <v>4</v>
      </c>
    </row>
    <row r="17" spans="1:4" hidden="1">
      <c r="A17">
        <v>45300525</v>
      </c>
      <c r="B17" s="2">
        <v>40171</v>
      </c>
      <c r="C17">
        <v>14</v>
      </c>
      <c r="D17">
        <v>13</v>
      </c>
    </row>
    <row r="18" spans="1:4" hidden="1">
      <c r="A18">
        <v>45300525</v>
      </c>
      <c r="B18" s="2">
        <v>40381</v>
      </c>
      <c r="C18">
        <v>4</v>
      </c>
      <c r="D18">
        <v>14</v>
      </c>
    </row>
    <row r="19" spans="1:4" hidden="1">
      <c r="A19">
        <v>45300527</v>
      </c>
      <c r="B19" s="2">
        <v>41613</v>
      </c>
      <c r="C19">
        <v>14</v>
      </c>
      <c r="D19">
        <v>13</v>
      </c>
    </row>
    <row r="20" spans="1:4" hidden="1">
      <c r="A20">
        <v>45300527</v>
      </c>
      <c r="B20" s="2">
        <v>41481</v>
      </c>
      <c r="C20">
        <v>13</v>
      </c>
      <c r="D20">
        <v>4</v>
      </c>
    </row>
    <row r="21" spans="1:4" hidden="1">
      <c r="A21">
        <v>46500146</v>
      </c>
      <c r="B21" s="2">
        <v>41738</v>
      </c>
      <c r="C21">
        <v>4</v>
      </c>
      <c r="D21">
        <v>2</v>
      </c>
    </row>
    <row r="22" spans="1:4" hidden="1">
      <c r="A22">
        <v>47110067</v>
      </c>
      <c r="B22" s="2">
        <v>41199</v>
      </c>
      <c r="C22">
        <v>14</v>
      </c>
      <c r="D22">
        <v>13</v>
      </c>
    </row>
    <row r="23" spans="1:4" hidden="1">
      <c r="A23">
        <v>47110067</v>
      </c>
      <c r="B23" s="2">
        <v>40827</v>
      </c>
      <c r="C23">
        <v>13</v>
      </c>
      <c r="D23">
        <v>2</v>
      </c>
    </row>
    <row r="24" spans="1:4" hidden="1">
      <c r="A24">
        <v>47110067</v>
      </c>
      <c r="B24" s="2">
        <v>40228</v>
      </c>
      <c r="C24">
        <v>4</v>
      </c>
    </row>
    <row r="25" spans="1:4" hidden="1">
      <c r="A25">
        <v>47110067</v>
      </c>
      <c r="B25" s="2">
        <v>40263</v>
      </c>
      <c r="C25">
        <v>7</v>
      </c>
      <c r="D25">
        <v>4</v>
      </c>
    </row>
    <row r="26" spans="1:4" hidden="1">
      <c r="A26">
        <v>47110067</v>
      </c>
      <c r="B26" s="2">
        <v>40402</v>
      </c>
      <c r="C26">
        <v>2</v>
      </c>
      <c r="D26">
        <v>7</v>
      </c>
    </row>
    <row r="27" spans="1:4" hidden="1">
      <c r="A27">
        <v>47110090</v>
      </c>
      <c r="B27" s="2">
        <v>40326</v>
      </c>
      <c r="C27">
        <v>14</v>
      </c>
      <c r="D27">
        <v>13</v>
      </c>
    </row>
    <row r="28" spans="1:4" hidden="1">
      <c r="A28">
        <v>47110090</v>
      </c>
      <c r="B28" s="2">
        <v>40373</v>
      </c>
      <c r="C28">
        <v>2</v>
      </c>
      <c r="D28">
        <v>14</v>
      </c>
    </row>
    <row r="29" spans="1:4" hidden="1">
      <c r="A29">
        <v>47110090</v>
      </c>
      <c r="B29" s="2">
        <v>41297</v>
      </c>
      <c r="C29">
        <v>13</v>
      </c>
      <c r="D29">
        <v>2</v>
      </c>
    </row>
    <row r="30" spans="1:4" hidden="1">
      <c r="A30">
        <v>47110090</v>
      </c>
      <c r="B30" s="2">
        <v>40171</v>
      </c>
      <c r="C30">
        <v>4</v>
      </c>
    </row>
    <row r="31" spans="1:4" hidden="1">
      <c r="A31">
        <v>47110090</v>
      </c>
      <c r="B31" s="2">
        <v>40196</v>
      </c>
      <c r="C31">
        <v>13</v>
      </c>
      <c r="D31">
        <v>4</v>
      </c>
    </row>
    <row r="32" spans="1:4" hidden="1">
      <c r="A32">
        <v>47110127</v>
      </c>
      <c r="B32" s="2">
        <v>40518</v>
      </c>
      <c r="C32">
        <v>2</v>
      </c>
      <c r="D32">
        <v>10</v>
      </c>
    </row>
    <row r="33" spans="1:4" hidden="1">
      <c r="A33">
        <v>47110127</v>
      </c>
      <c r="B33" s="2">
        <v>41590</v>
      </c>
      <c r="C33">
        <v>14</v>
      </c>
      <c r="D33">
        <v>13</v>
      </c>
    </row>
    <row r="34" spans="1:4" hidden="1">
      <c r="A34">
        <v>47110127</v>
      </c>
      <c r="B34" s="2">
        <v>41110</v>
      </c>
      <c r="C34">
        <v>2</v>
      </c>
    </row>
    <row r="35" spans="1:4" hidden="1">
      <c r="A35">
        <v>47110127</v>
      </c>
      <c r="B35" s="2">
        <v>41002</v>
      </c>
      <c r="C35">
        <v>13</v>
      </c>
      <c r="D35">
        <v>2</v>
      </c>
    </row>
    <row r="36" spans="1:4" hidden="1">
      <c r="A36">
        <v>47110127</v>
      </c>
      <c r="B36" s="2">
        <v>40449</v>
      </c>
      <c r="C36">
        <v>10</v>
      </c>
    </row>
    <row r="37" spans="1:4" hidden="1">
      <c r="A37">
        <v>47110139</v>
      </c>
      <c r="B37" s="2">
        <v>40518</v>
      </c>
      <c r="C37">
        <v>4</v>
      </c>
      <c r="D37">
        <v>10</v>
      </c>
    </row>
    <row r="38" spans="1:4" hidden="1">
      <c r="A38">
        <v>47110139</v>
      </c>
      <c r="B38" s="2">
        <v>41740</v>
      </c>
      <c r="C38">
        <v>14</v>
      </c>
      <c r="D38">
        <v>13</v>
      </c>
    </row>
    <row r="39" spans="1:4" hidden="1">
      <c r="A39">
        <v>47110139</v>
      </c>
      <c r="B39" s="2">
        <v>41470</v>
      </c>
      <c r="C39">
        <v>4</v>
      </c>
    </row>
    <row r="40" spans="1:4" hidden="1">
      <c r="A40">
        <v>47110139</v>
      </c>
      <c r="B40" s="2">
        <v>41295</v>
      </c>
      <c r="C40">
        <v>13</v>
      </c>
      <c r="D40">
        <v>4</v>
      </c>
    </row>
    <row r="41" spans="1:4" hidden="1">
      <c r="A41">
        <v>47110139</v>
      </c>
      <c r="B41" s="2">
        <v>40444</v>
      </c>
      <c r="C41">
        <v>10</v>
      </c>
    </row>
    <row r="42" spans="1:4" hidden="1">
      <c r="A42">
        <v>47210050</v>
      </c>
      <c r="B42" s="2">
        <v>41690</v>
      </c>
      <c r="C42">
        <v>14</v>
      </c>
      <c r="D42">
        <v>13</v>
      </c>
    </row>
    <row r="43" spans="1:4" hidden="1">
      <c r="A43">
        <v>47210050</v>
      </c>
      <c r="B43" s="2">
        <v>40374</v>
      </c>
      <c r="C43">
        <v>4</v>
      </c>
    </row>
    <row r="44" spans="1:4" hidden="1">
      <c r="A44">
        <v>47210050</v>
      </c>
      <c r="B44" s="2">
        <v>40171</v>
      </c>
      <c r="C44">
        <v>13</v>
      </c>
      <c r="D44">
        <v>4</v>
      </c>
    </row>
    <row r="45" spans="1:4" hidden="1">
      <c r="A45">
        <v>47310028</v>
      </c>
      <c r="B45" s="2">
        <v>41366</v>
      </c>
      <c r="C45">
        <v>2</v>
      </c>
      <c r="D45">
        <v>13</v>
      </c>
    </row>
    <row r="46" spans="1:4" hidden="1">
      <c r="A46">
        <v>47310028</v>
      </c>
      <c r="B46" s="2">
        <v>40603</v>
      </c>
      <c r="C46">
        <v>4</v>
      </c>
    </row>
    <row r="47" spans="1:4" hidden="1">
      <c r="A47">
        <v>47310028</v>
      </c>
      <c r="B47" s="2">
        <v>40241</v>
      </c>
      <c r="C47">
        <v>13</v>
      </c>
      <c r="D47">
        <v>2</v>
      </c>
    </row>
    <row r="48" spans="1:4" hidden="1">
      <c r="A48">
        <v>47310028</v>
      </c>
      <c r="B48" s="2">
        <v>40735</v>
      </c>
      <c r="C48">
        <v>13</v>
      </c>
      <c r="D48">
        <v>4</v>
      </c>
    </row>
    <row r="49" spans="1:4" hidden="1">
      <c r="A49">
        <v>47420062</v>
      </c>
      <c r="B49" s="2">
        <v>40598</v>
      </c>
      <c r="C49">
        <v>2</v>
      </c>
      <c r="D49">
        <v>10</v>
      </c>
    </row>
    <row r="50" spans="1:4" hidden="1">
      <c r="A50">
        <v>47420062</v>
      </c>
      <c r="B50" s="2">
        <v>40485</v>
      </c>
      <c r="C50">
        <v>10</v>
      </c>
      <c r="D50">
        <v>2</v>
      </c>
    </row>
    <row r="51" spans="1:4" hidden="1">
      <c r="A51">
        <v>47420062</v>
      </c>
      <c r="B51" s="2">
        <v>41102</v>
      </c>
      <c r="C51">
        <v>13</v>
      </c>
    </row>
    <row r="52" spans="1:4" hidden="1">
      <c r="A52">
        <v>47420063</v>
      </c>
      <c r="B52" s="2">
        <v>40567</v>
      </c>
      <c r="C52">
        <v>2</v>
      </c>
      <c r="D52">
        <v>10</v>
      </c>
    </row>
    <row r="53" spans="1:4" hidden="1">
      <c r="A53">
        <v>47420063</v>
      </c>
      <c r="B53" s="2">
        <v>40485</v>
      </c>
      <c r="C53">
        <v>10</v>
      </c>
      <c r="D53">
        <v>2</v>
      </c>
    </row>
    <row r="54" spans="1:4" hidden="1">
      <c r="A54">
        <v>47420063</v>
      </c>
      <c r="B54" s="2">
        <v>41499</v>
      </c>
      <c r="C54">
        <v>13</v>
      </c>
    </row>
    <row r="55" spans="1:4" hidden="1">
      <c r="A55">
        <v>47420063</v>
      </c>
      <c r="B55" s="2">
        <v>40567</v>
      </c>
      <c r="C55">
        <v>2</v>
      </c>
      <c r="D55">
        <v>10</v>
      </c>
    </row>
    <row r="56" spans="1:4" hidden="1">
      <c r="A56">
        <v>47420063</v>
      </c>
      <c r="B56" s="2">
        <v>41542</v>
      </c>
      <c r="C56">
        <v>14</v>
      </c>
      <c r="D56">
        <v>13</v>
      </c>
    </row>
    <row r="57" spans="1:4" hidden="1">
      <c r="A57">
        <v>47420063</v>
      </c>
      <c r="B57" s="2">
        <v>40485</v>
      </c>
      <c r="C57">
        <v>10</v>
      </c>
      <c r="D57">
        <v>2</v>
      </c>
    </row>
    <row r="58" spans="1:4" hidden="1">
      <c r="A58">
        <v>47420063</v>
      </c>
      <c r="B58" s="2">
        <v>40757</v>
      </c>
      <c r="C58">
        <v>13</v>
      </c>
    </row>
    <row r="59" spans="1:4" hidden="1">
      <c r="A59">
        <v>47610012</v>
      </c>
      <c r="B59" s="2">
        <v>41423</v>
      </c>
      <c r="C59">
        <v>14</v>
      </c>
      <c r="D59">
        <v>13</v>
      </c>
    </row>
    <row r="60" spans="1:4" hidden="1">
      <c r="A60">
        <v>47610012</v>
      </c>
      <c r="B60" s="2">
        <v>41289</v>
      </c>
      <c r="C60">
        <v>13</v>
      </c>
      <c r="D60">
        <v>2</v>
      </c>
    </row>
    <row r="61" spans="1:4" hidden="1">
      <c r="A61">
        <v>47610013</v>
      </c>
      <c r="B61" s="2">
        <v>41500</v>
      </c>
      <c r="C61">
        <v>14</v>
      </c>
      <c r="D61">
        <v>13</v>
      </c>
    </row>
    <row r="62" spans="1:4" hidden="1">
      <c r="A62">
        <v>47610013</v>
      </c>
      <c r="B62" s="2">
        <v>41295</v>
      </c>
      <c r="C62">
        <v>13</v>
      </c>
      <c r="D62">
        <v>2</v>
      </c>
    </row>
    <row r="63" spans="1:4" hidden="1">
      <c r="A63">
        <v>47610020</v>
      </c>
      <c r="B63" s="2">
        <v>41660</v>
      </c>
      <c r="C63">
        <v>13</v>
      </c>
      <c r="D63">
        <v>2</v>
      </c>
    </row>
    <row r="64" spans="1:4" hidden="1">
      <c r="A64">
        <v>48110027</v>
      </c>
      <c r="B64" s="2">
        <v>41547</v>
      </c>
      <c r="C64">
        <v>7</v>
      </c>
      <c r="D64">
        <v>2</v>
      </c>
    </row>
    <row r="65" spans="1:4" hidden="1">
      <c r="A65">
        <v>48110027</v>
      </c>
      <c r="B65" s="2">
        <v>41702</v>
      </c>
      <c r="C65">
        <v>13</v>
      </c>
      <c r="D65">
        <v>7</v>
      </c>
    </row>
    <row r="66" spans="1:4" hidden="1">
      <c r="A66">
        <v>48330158</v>
      </c>
      <c r="B66" s="2">
        <v>41449</v>
      </c>
      <c r="C66">
        <v>99</v>
      </c>
      <c r="D66">
        <v>10</v>
      </c>
    </row>
    <row r="67" spans="1:4" hidden="1">
      <c r="A67">
        <v>48330158</v>
      </c>
      <c r="B67" s="2">
        <v>40637</v>
      </c>
      <c r="C67">
        <v>2</v>
      </c>
      <c r="D67">
        <v>14</v>
      </c>
    </row>
    <row r="68" spans="1:4" hidden="1">
      <c r="A68">
        <v>48330158</v>
      </c>
      <c r="B68" s="2">
        <v>41184</v>
      </c>
      <c r="C68">
        <v>4</v>
      </c>
      <c r="D68">
        <v>2</v>
      </c>
    </row>
    <row r="69" spans="1:4" hidden="1">
      <c r="A69">
        <v>48330158</v>
      </c>
      <c r="B69" s="2">
        <v>41261</v>
      </c>
      <c r="C69">
        <v>7</v>
      </c>
      <c r="D69">
        <v>4</v>
      </c>
    </row>
    <row r="70" spans="1:4" hidden="1">
      <c r="A70">
        <v>48330158</v>
      </c>
      <c r="B70" s="2">
        <v>41430</v>
      </c>
      <c r="C70">
        <v>10</v>
      </c>
      <c r="D70">
        <v>7</v>
      </c>
    </row>
    <row r="71" spans="1:4" hidden="1">
      <c r="A71">
        <v>48330158</v>
      </c>
      <c r="B71" s="2">
        <v>41610</v>
      </c>
      <c r="C71">
        <v>13</v>
      </c>
      <c r="D71">
        <v>99</v>
      </c>
    </row>
    <row r="72" spans="1:4">
      <c r="A72">
        <v>49000202</v>
      </c>
      <c r="B72" s="2">
        <v>41754</v>
      </c>
      <c r="C72">
        <v>14</v>
      </c>
      <c r="D72">
        <v>13</v>
      </c>
    </row>
    <row r="73" spans="1:4">
      <c r="A73">
        <v>49000202</v>
      </c>
      <c r="B73" s="2">
        <v>41450</v>
      </c>
      <c r="C73">
        <v>99</v>
      </c>
      <c r="D73">
        <v>4</v>
      </c>
    </row>
    <row r="74" spans="1:4">
      <c r="A74">
        <v>49000202</v>
      </c>
      <c r="B74" s="2">
        <v>41579</v>
      </c>
      <c r="C74">
        <v>13</v>
      </c>
      <c r="D74">
        <v>99</v>
      </c>
    </row>
    <row r="75" spans="1:4" hidden="1">
      <c r="A75">
        <v>49000208</v>
      </c>
      <c r="B75" s="2">
        <v>40730</v>
      </c>
      <c r="C75">
        <v>14</v>
      </c>
      <c r="D75">
        <v>13</v>
      </c>
    </row>
    <row r="76" spans="1:4" hidden="1">
      <c r="A76">
        <v>49000208</v>
      </c>
      <c r="B76" s="2">
        <v>40737</v>
      </c>
      <c r="C76">
        <v>7</v>
      </c>
      <c r="D76">
        <v>14</v>
      </c>
    </row>
    <row r="77" spans="1:4" hidden="1">
      <c r="A77">
        <v>49000208</v>
      </c>
      <c r="B77" s="2">
        <v>40679</v>
      </c>
      <c r="C77">
        <v>13</v>
      </c>
      <c r="D77">
        <v>7</v>
      </c>
    </row>
    <row r="78" spans="1:4" hidden="1">
      <c r="A78">
        <v>49000208</v>
      </c>
      <c r="B78" s="2">
        <v>41450</v>
      </c>
      <c r="C78">
        <v>99</v>
      </c>
    </row>
    <row r="79" spans="1:4" hidden="1">
      <c r="A79">
        <v>49000208</v>
      </c>
      <c r="B79" s="2">
        <v>41579</v>
      </c>
      <c r="C79">
        <v>13</v>
      </c>
      <c r="D79">
        <v>99</v>
      </c>
    </row>
    <row r="80" spans="1:4" hidden="1">
      <c r="A80">
        <v>49100086</v>
      </c>
      <c r="B80" s="2">
        <v>41627</v>
      </c>
      <c r="C80">
        <v>14</v>
      </c>
      <c r="D80">
        <v>13</v>
      </c>
    </row>
    <row r="81" spans="1:4" hidden="1">
      <c r="A81">
        <v>49100086</v>
      </c>
      <c r="B81" s="2">
        <v>41379</v>
      </c>
      <c r="C81">
        <v>13</v>
      </c>
      <c r="D81">
        <v>2</v>
      </c>
    </row>
    <row r="82" spans="1:4" hidden="1">
      <c r="A82">
        <v>49100153</v>
      </c>
      <c r="B82" s="2">
        <v>40484</v>
      </c>
      <c r="C82">
        <v>2</v>
      </c>
      <c r="D82">
        <v>14</v>
      </c>
    </row>
    <row r="83" spans="1:4" hidden="1">
      <c r="A83">
        <v>49200003</v>
      </c>
      <c r="B83" s="2">
        <v>41302</v>
      </c>
      <c r="C83">
        <v>4</v>
      </c>
      <c r="D83">
        <v>2</v>
      </c>
    </row>
    <row r="84" spans="1:4" hidden="1">
      <c r="A84">
        <v>49200003</v>
      </c>
      <c r="B84" s="2">
        <v>41449</v>
      </c>
      <c r="C84">
        <v>99</v>
      </c>
      <c r="D84">
        <v>4</v>
      </c>
    </row>
    <row r="85" spans="1:4" hidden="1">
      <c r="A85">
        <v>49200003</v>
      </c>
      <c r="B85" s="2">
        <v>41578</v>
      </c>
      <c r="C85">
        <v>7</v>
      </c>
      <c r="D85">
        <v>99</v>
      </c>
    </row>
    <row r="86" spans="1:4" hidden="1">
      <c r="A86">
        <v>49200010</v>
      </c>
      <c r="B86" s="2">
        <v>41450</v>
      </c>
      <c r="C86">
        <v>99</v>
      </c>
      <c r="D86">
        <v>2</v>
      </c>
    </row>
    <row r="87" spans="1:4" hidden="1">
      <c r="A87">
        <v>49200010</v>
      </c>
      <c r="B87" s="2">
        <v>41743</v>
      </c>
      <c r="C87">
        <v>2</v>
      </c>
      <c r="D87">
        <v>4</v>
      </c>
    </row>
    <row r="88" spans="1:4" hidden="1">
      <c r="A88">
        <v>49200010</v>
      </c>
      <c r="B88" s="2">
        <v>41578</v>
      </c>
      <c r="C88">
        <v>4</v>
      </c>
      <c r="D88">
        <v>99</v>
      </c>
    </row>
    <row r="89" spans="1:4" hidden="1">
      <c r="A89">
        <v>49200014</v>
      </c>
      <c r="B89" s="2">
        <v>41450</v>
      </c>
      <c r="C89">
        <v>99</v>
      </c>
      <c r="D89">
        <v>4</v>
      </c>
    </row>
    <row r="90" spans="1:4" hidden="1">
      <c r="A90">
        <v>49200014</v>
      </c>
      <c r="B90" s="2">
        <v>41688</v>
      </c>
      <c r="C90">
        <v>13</v>
      </c>
      <c r="D90">
        <v>99</v>
      </c>
    </row>
    <row r="91" spans="1:4" hidden="1">
      <c r="A91">
        <v>49200026</v>
      </c>
      <c r="B91" s="2">
        <v>41450</v>
      </c>
      <c r="C91">
        <v>99</v>
      </c>
      <c r="D91">
        <v>2</v>
      </c>
    </row>
    <row r="92" spans="1:4" hidden="1">
      <c r="A92">
        <v>49200026</v>
      </c>
      <c r="B92" s="2">
        <v>41743</v>
      </c>
      <c r="C92">
        <v>2</v>
      </c>
      <c r="D92">
        <v>4</v>
      </c>
    </row>
    <row r="93" spans="1:4" hidden="1">
      <c r="A93">
        <v>49200026</v>
      </c>
      <c r="B93" s="2">
        <v>41578</v>
      </c>
      <c r="C93">
        <v>4</v>
      </c>
      <c r="D93">
        <v>99</v>
      </c>
    </row>
    <row r="94" spans="1:4" hidden="1">
      <c r="A94">
        <v>49300013</v>
      </c>
      <c r="B94" s="2">
        <v>41226</v>
      </c>
      <c r="C94">
        <v>99</v>
      </c>
      <c r="D94">
        <v>7</v>
      </c>
    </row>
    <row r="95" spans="1:4" hidden="1">
      <c r="A95">
        <v>50040003</v>
      </c>
      <c r="B95" s="2">
        <v>41555</v>
      </c>
      <c r="C95">
        <v>99</v>
      </c>
      <c r="D95">
        <v>14</v>
      </c>
    </row>
    <row r="96" spans="1:4" hidden="1">
      <c r="A96">
        <v>50220112</v>
      </c>
      <c r="B96" s="2">
        <v>41113</v>
      </c>
      <c r="C96">
        <v>99</v>
      </c>
      <c r="D96">
        <v>13</v>
      </c>
    </row>
    <row r="97" spans="1:4" hidden="1">
      <c r="A97">
        <v>50220112</v>
      </c>
      <c r="B97" s="2">
        <v>40816</v>
      </c>
      <c r="C97">
        <v>7</v>
      </c>
      <c r="D97">
        <v>2</v>
      </c>
    </row>
    <row r="98" spans="1:4" hidden="1">
      <c r="A98">
        <v>50220112</v>
      </c>
      <c r="B98" s="2">
        <v>40461</v>
      </c>
      <c r="C98">
        <v>2</v>
      </c>
      <c r="D98">
        <v>4</v>
      </c>
    </row>
    <row r="99" spans="1:4" hidden="1">
      <c r="A99">
        <v>50220112</v>
      </c>
      <c r="B99" s="2">
        <v>40947</v>
      </c>
      <c r="C99">
        <v>13</v>
      </c>
      <c r="D99">
        <v>7</v>
      </c>
    </row>
    <row r="100" spans="1:4" hidden="1">
      <c r="A100">
        <v>51300028</v>
      </c>
      <c r="B100" s="2">
        <v>41542</v>
      </c>
      <c r="C100">
        <v>14</v>
      </c>
      <c r="D100">
        <v>13</v>
      </c>
    </row>
    <row r="101" spans="1:4" hidden="1">
      <c r="A101">
        <v>51300028</v>
      </c>
      <c r="B101" s="2">
        <v>41302</v>
      </c>
      <c r="C101">
        <v>13</v>
      </c>
      <c r="D101">
        <v>2</v>
      </c>
    </row>
    <row r="102" spans="1:4" hidden="1">
      <c r="A102">
        <v>54000005</v>
      </c>
      <c r="B102" s="2">
        <v>40814</v>
      </c>
      <c r="C102">
        <v>4</v>
      </c>
      <c r="D102">
        <v>10</v>
      </c>
    </row>
    <row r="103" spans="1:4" hidden="1">
      <c r="A103">
        <v>54000005</v>
      </c>
      <c r="B103" s="2">
        <v>41057</v>
      </c>
      <c r="C103">
        <v>7</v>
      </c>
    </row>
    <row r="104" spans="1:4" hidden="1">
      <c r="A104">
        <v>54000005</v>
      </c>
      <c r="B104" s="2">
        <v>40679</v>
      </c>
      <c r="C104">
        <v>10</v>
      </c>
      <c r="D104">
        <v>2</v>
      </c>
    </row>
    <row r="105" spans="1:4" hidden="1">
      <c r="A105">
        <v>54000005</v>
      </c>
      <c r="B105" s="2">
        <v>41027</v>
      </c>
      <c r="C105">
        <v>10</v>
      </c>
      <c r="D105">
        <v>4</v>
      </c>
    </row>
    <row r="106" spans="1:4" hidden="1">
      <c r="A106">
        <v>54000005</v>
      </c>
      <c r="B106" s="2">
        <v>40501</v>
      </c>
      <c r="C106">
        <v>2</v>
      </c>
    </row>
    <row r="107" spans="1:4" hidden="1">
      <c r="A107">
        <v>54000005</v>
      </c>
      <c r="B107" s="2">
        <v>40477</v>
      </c>
      <c r="C107">
        <v>4</v>
      </c>
      <c r="D107">
        <v>7</v>
      </c>
    </row>
    <row r="108" spans="1:4" hidden="1">
      <c r="A108">
        <v>54000005</v>
      </c>
      <c r="B108" s="2">
        <v>40655</v>
      </c>
      <c r="C108">
        <v>4</v>
      </c>
    </row>
    <row r="109" spans="1:4" hidden="1">
      <c r="A109">
        <v>54000006</v>
      </c>
      <c r="B109" s="2">
        <v>41057</v>
      </c>
      <c r="C109">
        <v>4</v>
      </c>
      <c r="D109">
        <v>10</v>
      </c>
    </row>
    <row r="110" spans="1:4" hidden="1">
      <c r="A110">
        <v>54000006</v>
      </c>
      <c r="B110" s="2">
        <v>40171</v>
      </c>
      <c r="C110">
        <v>14</v>
      </c>
      <c r="D110">
        <v>13</v>
      </c>
    </row>
    <row r="111" spans="1:4" hidden="1">
      <c r="A111">
        <v>54000006</v>
      </c>
      <c r="B111" s="2">
        <v>40195</v>
      </c>
      <c r="C111">
        <v>4</v>
      </c>
    </row>
    <row r="112" spans="1:4" hidden="1">
      <c r="A112">
        <v>54000006</v>
      </c>
      <c r="B112" s="2">
        <v>40195</v>
      </c>
      <c r="C112">
        <v>4</v>
      </c>
      <c r="D112">
        <v>14</v>
      </c>
    </row>
    <row r="113" spans="1:4" hidden="1">
      <c r="A113">
        <v>54000006</v>
      </c>
      <c r="B113" s="2">
        <v>41027</v>
      </c>
      <c r="C113">
        <v>10</v>
      </c>
      <c r="D113">
        <v>2</v>
      </c>
    </row>
    <row r="114" spans="1:4" hidden="1">
      <c r="A114">
        <v>54000006</v>
      </c>
      <c r="B114" s="2">
        <v>41737</v>
      </c>
      <c r="C114">
        <v>4</v>
      </c>
    </row>
    <row r="115" spans="1:4" hidden="1">
      <c r="A115">
        <v>54000006</v>
      </c>
      <c r="B115" s="2">
        <v>40459</v>
      </c>
      <c r="C115">
        <v>2</v>
      </c>
      <c r="D115">
        <v>4</v>
      </c>
    </row>
    <row r="116" spans="1:4" hidden="1">
      <c r="A116">
        <v>54120035</v>
      </c>
      <c r="B116" s="2">
        <v>41570</v>
      </c>
      <c r="C116">
        <v>14</v>
      </c>
      <c r="D116">
        <v>13</v>
      </c>
    </row>
    <row r="117" spans="1:4" hidden="1">
      <c r="A117">
        <v>54120035</v>
      </c>
      <c r="B117" s="2">
        <v>40241</v>
      </c>
      <c r="C117">
        <v>7</v>
      </c>
      <c r="D117">
        <v>4</v>
      </c>
    </row>
    <row r="118" spans="1:4" hidden="1">
      <c r="A118">
        <v>54120035</v>
      </c>
      <c r="B118" s="2">
        <v>41291</v>
      </c>
      <c r="C118">
        <v>99</v>
      </c>
      <c r="D118">
        <v>7</v>
      </c>
    </row>
    <row r="119" spans="1:4" hidden="1">
      <c r="A119">
        <v>54120035</v>
      </c>
      <c r="B119" s="2">
        <v>41374</v>
      </c>
      <c r="C119">
        <v>13</v>
      </c>
      <c r="D119">
        <v>99</v>
      </c>
    </row>
    <row r="120" spans="1:4" hidden="1">
      <c r="A120">
        <v>54120038</v>
      </c>
      <c r="B120" s="2">
        <v>41291</v>
      </c>
      <c r="C120">
        <v>4</v>
      </c>
      <c r="D120">
        <v>2</v>
      </c>
    </row>
    <row r="121" spans="1:4" hidden="1">
      <c r="A121">
        <v>54120038</v>
      </c>
      <c r="B121" s="2">
        <v>41477</v>
      </c>
      <c r="C121">
        <v>7</v>
      </c>
      <c r="D121">
        <v>4</v>
      </c>
    </row>
    <row r="122" spans="1:4" hidden="1">
      <c r="A122">
        <v>54120038</v>
      </c>
      <c r="B122" s="2">
        <v>41585</v>
      </c>
      <c r="C122">
        <v>99</v>
      </c>
      <c r="D122">
        <v>7</v>
      </c>
    </row>
    <row r="123" spans="1:4" hidden="1">
      <c r="A123">
        <v>54120038</v>
      </c>
      <c r="B123" s="2">
        <v>41712</v>
      </c>
      <c r="C123">
        <v>13</v>
      </c>
      <c r="D123">
        <v>99</v>
      </c>
    </row>
    <row r="124" spans="1:4" hidden="1">
      <c r="A124">
        <v>54120081</v>
      </c>
      <c r="B124" s="2">
        <v>41493</v>
      </c>
      <c r="C124">
        <v>99</v>
      </c>
      <c r="D124">
        <v>14</v>
      </c>
    </row>
    <row r="125" spans="1:4" hidden="1">
      <c r="A125">
        <v>54120087</v>
      </c>
      <c r="B125" s="2">
        <v>40309</v>
      </c>
      <c r="C125">
        <v>2</v>
      </c>
      <c r="D125">
        <v>10</v>
      </c>
    </row>
    <row r="126" spans="1:4" hidden="1">
      <c r="A126">
        <v>54120087</v>
      </c>
      <c r="B126" s="2">
        <v>40304</v>
      </c>
      <c r="C126">
        <v>10</v>
      </c>
      <c r="D126">
        <v>13</v>
      </c>
    </row>
    <row r="127" spans="1:4" hidden="1">
      <c r="A127">
        <v>54120087</v>
      </c>
      <c r="B127" s="2">
        <v>40784</v>
      </c>
      <c r="C127">
        <v>14</v>
      </c>
    </row>
    <row r="128" spans="1:4" hidden="1">
      <c r="A128">
        <v>54120087</v>
      </c>
      <c r="B128" s="2">
        <v>41204</v>
      </c>
      <c r="C128">
        <v>2</v>
      </c>
      <c r="D128">
        <v>14</v>
      </c>
    </row>
    <row r="129" spans="1:4" hidden="1">
      <c r="A129">
        <v>54120087</v>
      </c>
      <c r="B129" s="2">
        <v>40209</v>
      </c>
      <c r="C129">
        <v>13</v>
      </c>
      <c r="D129">
        <v>2</v>
      </c>
    </row>
    <row r="130" spans="1:4" hidden="1">
      <c r="A130">
        <v>54120087</v>
      </c>
      <c r="B130" s="2">
        <v>41754</v>
      </c>
      <c r="C130">
        <v>4</v>
      </c>
    </row>
    <row r="131" spans="1:4" hidden="1">
      <c r="A131">
        <v>54120093</v>
      </c>
      <c r="B131" s="2">
        <v>40304</v>
      </c>
      <c r="C131">
        <v>4</v>
      </c>
      <c r="D131">
        <v>2</v>
      </c>
    </row>
    <row r="132" spans="1:4" hidden="1">
      <c r="A132">
        <v>54120093</v>
      </c>
      <c r="B132" s="2">
        <v>41302</v>
      </c>
      <c r="C132">
        <v>2</v>
      </c>
      <c r="D132">
        <v>4</v>
      </c>
    </row>
    <row r="133" spans="1:4" hidden="1">
      <c r="A133">
        <v>54120130</v>
      </c>
      <c r="B133" s="2">
        <v>40241</v>
      </c>
      <c r="C133">
        <v>2</v>
      </c>
      <c r="D133">
        <v>4</v>
      </c>
    </row>
    <row r="134" spans="1:4" hidden="1">
      <c r="A134">
        <v>54120138</v>
      </c>
      <c r="B134" s="2">
        <v>40777</v>
      </c>
      <c r="C134">
        <v>2</v>
      </c>
      <c r="D134">
        <v>13</v>
      </c>
    </row>
    <row r="135" spans="1:4" hidden="1">
      <c r="A135">
        <v>54120138</v>
      </c>
      <c r="B135" s="2">
        <v>40773</v>
      </c>
      <c r="C135">
        <v>13</v>
      </c>
      <c r="D135">
        <v>4</v>
      </c>
    </row>
    <row r="136" spans="1:4" hidden="1">
      <c r="A136">
        <v>55105322</v>
      </c>
      <c r="B136" s="2">
        <v>41682</v>
      </c>
      <c r="C136">
        <v>14</v>
      </c>
      <c r="D136">
        <v>13</v>
      </c>
    </row>
    <row r="137" spans="1:4" hidden="1">
      <c r="A137">
        <v>55105322</v>
      </c>
      <c r="B137" s="2">
        <v>41477</v>
      </c>
      <c r="C137">
        <v>13</v>
      </c>
      <c r="D137">
        <v>2</v>
      </c>
    </row>
    <row r="138" spans="1:4" hidden="1">
      <c r="A138">
        <v>55200069</v>
      </c>
      <c r="B138" s="2">
        <v>41733</v>
      </c>
      <c r="C138">
        <v>14</v>
      </c>
      <c r="D138">
        <v>13</v>
      </c>
    </row>
    <row r="139" spans="1:4" hidden="1">
      <c r="A139">
        <v>55200069</v>
      </c>
      <c r="B139" s="2">
        <v>41519</v>
      </c>
      <c r="C139">
        <v>13</v>
      </c>
      <c r="D139">
        <v>2</v>
      </c>
    </row>
    <row r="140" spans="1:4" hidden="1">
      <c r="A140">
        <v>55200094</v>
      </c>
      <c r="B140" s="2">
        <v>40259</v>
      </c>
      <c r="C140">
        <v>2</v>
      </c>
      <c r="D140">
        <v>4</v>
      </c>
    </row>
    <row r="141" spans="1:4" hidden="1">
      <c r="A141">
        <v>55200097</v>
      </c>
      <c r="B141" s="2">
        <v>40494</v>
      </c>
      <c r="C141">
        <v>4</v>
      </c>
      <c r="D141">
        <v>2</v>
      </c>
    </row>
    <row r="142" spans="1:4" hidden="1">
      <c r="A142">
        <v>56000003</v>
      </c>
      <c r="B142" s="2">
        <v>41683</v>
      </c>
      <c r="C142">
        <v>2</v>
      </c>
      <c r="D142">
        <v>4</v>
      </c>
    </row>
    <row r="143" spans="1:4" hidden="1"/>
    <row r="144" spans="1: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</sheetData>
  <autoFilter ref="A1:D10927">
    <filterColumn colId="0">
      <filters>
        <filter val="49000202"/>
      </filters>
    </filterColumn>
  </autoFilter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Продажа</vt:lpstr>
      <vt:lpstr>Типы товаров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Alexander</cp:lastModifiedBy>
  <dcterms:created xsi:type="dcterms:W3CDTF">2014-06-07T07:04:08Z</dcterms:created>
  <dcterms:modified xsi:type="dcterms:W3CDTF">2014-06-07T10:18:16Z</dcterms:modified>
</cp:coreProperties>
</file>