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Общая затратка" sheetId="1" r:id="rId1"/>
  </sheets>
  <definedNames>
    <definedName name="_xlnm._FilterDatabase" localSheetId="0" hidden="1">'Общая затратка'!$B$8:$H$149</definedName>
  </definedNames>
  <calcPr calcId="145621"/>
  <pivotCaches>
    <pivotCache cacheId="2" r:id="rId2"/>
  </pivotCaches>
</workbook>
</file>

<file path=xl/calcChain.xml><?xml version="1.0" encoding="utf-8"?>
<calcChain xmlns="http://schemas.openxmlformats.org/spreadsheetml/2006/main">
  <c r="G137" i="1" l="1"/>
  <c r="G16" i="1"/>
  <c r="F143" i="1" l="1"/>
  <c r="F142" i="1"/>
  <c r="F141" i="1"/>
  <c r="F140" i="1"/>
  <c r="G138" i="1"/>
  <c r="F136" i="1"/>
  <c r="F135" i="1"/>
  <c r="F133" i="1"/>
  <c r="F132" i="1"/>
  <c r="F131" i="1"/>
  <c r="F130" i="1"/>
  <c r="F124" i="1"/>
  <c r="F123" i="1"/>
  <c r="F122" i="1"/>
  <c r="F121" i="1"/>
  <c r="F120" i="1"/>
  <c r="F119" i="1"/>
  <c r="F118" i="1"/>
  <c r="F111" i="1"/>
  <c r="F109" i="1"/>
  <c r="F108" i="1"/>
  <c r="F107" i="1"/>
  <c r="F106" i="1"/>
  <c r="G100" i="1"/>
  <c r="G99" i="1"/>
  <c r="G98" i="1"/>
  <c r="G96" i="1"/>
  <c r="G95" i="1"/>
  <c r="G94" i="1"/>
  <c r="G91" i="1"/>
  <c r="G90" i="1"/>
  <c r="G89" i="1"/>
  <c r="F88" i="1"/>
  <c r="F87" i="1"/>
  <c r="F86" i="1"/>
  <c r="F85" i="1"/>
  <c r="F79" i="1"/>
  <c r="F78" i="1"/>
  <c r="G77" i="1"/>
  <c r="G76" i="1"/>
  <c r="F75" i="1"/>
  <c r="F74" i="1"/>
  <c r="F73" i="1"/>
  <c r="F72" i="1"/>
  <c r="F71" i="1"/>
  <c r="F70" i="1"/>
  <c r="F69" i="1"/>
  <c r="F68" i="1"/>
  <c r="F67" i="1"/>
  <c r="F66" i="1"/>
  <c r="F65" i="1"/>
  <c r="F64" i="1"/>
  <c r="G63" i="1"/>
  <c r="F62" i="1"/>
  <c r="G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G45" i="1"/>
  <c r="F44" i="1"/>
  <c r="F43" i="1"/>
  <c r="G42" i="1"/>
  <c r="G41" i="1"/>
  <c r="G40" i="1"/>
  <c r="F39" i="1"/>
  <c r="G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G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<sst xmlns="http://schemas.openxmlformats.org/spreadsheetml/2006/main" count="298" uniqueCount="73">
  <si>
    <t>RUB</t>
  </si>
  <si>
    <t>Курс RUB/$</t>
  </si>
  <si>
    <t>$</t>
  </si>
  <si>
    <t>обоснование</t>
  </si>
  <si>
    <t>Х5</t>
  </si>
  <si>
    <t>полировка салон</t>
  </si>
  <si>
    <t>страховка</t>
  </si>
  <si>
    <t>Volvo</t>
  </si>
  <si>
    <t>оформление платежа</t>
  </si>
  <si>
    <t>BMW 320</t>
  </si>
  <si>
    <t>комиссия</t>
  </si>
  <si>
    <t>оплата с\ф</t>
  </si>
  <si>
    <t>доверенность</t>
  </si>
  <si>
    <t>руссификация отмотка</t>
  </si>
  <si>
    <t>диагностика люк датчики</t>
  </si>
  <si>
    <t>фонари</t>
  </si>
  <si>
    <t>датчик пневмо</t>
  </si>
  <si>
    <t>сальник полуоси</t>
  </si>
  <si>
    <t>замена фонарей и датчика</t>
  </si>
  <si>
    <t>рынок 4 недели</t>
  </si>
  <si>
    <t>снятие с учета</t>
  </si>
  <si>
    <t>мойка элит</t>
  </si>
  <si>
    <t>вмятины полировка</t>
  </si>
  <si>
    <t>рынок 1 недели</t>
  </si>
  <si>
    <t>постановка на учет</t>
  </si>
  <si>
    <t>окр. Полир. Химч.вмят.</t>
  </si>
  <si>
    <t>заправка</t>
  </si>
  <si>
    <t>дорога</t>
  </si>
  <si>
    <t>Passat B6</t>
  </si>
  <si>
    <t>постановка на учет иснятие.</t>
  </si>
  <si>
    <t>растаможка</t>
  </si>
  <si>
    <t>ночлег</t>
  </si>
  <si>
    <t>Astra</t>
  </si>
  <si>
    <t>переобувка</t>
  </si>
  <si>
    <t>колеса</t>
  </si>
  <si>
    <t>ТО</t>
  </si>
  <si>
    <t>заявление</t>
  </si>
  <si>
    <t>номера</t>
  </si>
  <si>
    <t>симка треккер</t>
  </si>
  <si>
    <t>установка треккер</t>
  </si>
  <si>
    <t>техосмотр</t>
  </si>
  <si>
    <t>дворник задний</t>
  </si>
  <si>
    <t>налог транспортный</t>
  </si>
  <si>
    <t>автогражданка</t>
  </si>
  <si>
    <t>Каско 2 квартал</t>
  </si>
  <si>
    <t>ГРМ ТО</t>
  </si>
  <si>
    <t>маячки</t>
  </si>
  <si>
    <t>треккер</t>
  </si>
  <si>
    <t>транспортный</t>
  </si>
  <si>
    <t>симка маяк трекер</t>
  </si>
  <si>
    <t>Офомление</t>
  </si>
  <si>
    <t>Каско 1 квартал</t>
  </si>
  <si>
    <t>ремонт костя</t>
  </si>
  <si>
    <t>симка маяк</t>
  </si>
  <si>
    <t>Каско1 квартал</t>
  </si>
  <si>
    <t>ремонт</t>
  </si>
  <si>
    <t>огнетушитель</t>
  </si>
  <si>
    <t>спидометр</t>
  </si>
  <si>
    <t>Сажевый перепрошивка</t>
  </si>
  <si>
    <t>балонник</t>
  </si>
  <si>
    <t>ремонт диски</t>
  </si>
  <si>
    <t>колодки работа</t>
  </si>
  <si>
    <t>каско 2 квартал</t>
  </si>
  <si>
    <t>Сажевый, доливка масла</t>
  </si>
  <si>
    <t>Лампочки с заменой</t>
  </si>
  <si>
    <t>свечи,заслонка,реле.</t>
  </si>
  <si>
    <t>€</t>
  </si>
  <si>
    <t>Период</t>
  </si>
  <si>
    <t>Объект</t>
  </si>
  <si>
    <t>Общий итог</t>
  </si>
  <si>
    <t xml:space="preserve"> $</t>
  </si>
  <si>
    <t xml:space="preserve"> €</t>
  </si>
  <si>
    <t xml:space="preserve"> 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</si>
</sst>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419]mmmm\ yyyy;@"/>
    <numFmt numFmtId="165" formatCode="#,##0\ [$RUB]"/>
    <numFmt numFmtId="166" formatCode="[$$-409]#,##0"/>
    <numFmt numFmtId="167" formatCode="#,##0\ [$€-425];\-#,##0\ [$€-425]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167" fontId="0" fillId="0" borderId="1" xfId="1" applyNumberFormat="1" applyFont="1" applyBorder="1"/>
    <xf numFmtId="0" fontId="2" fillId="0" borderId="0" xfId="0" applyFont="1"/>
    <xf numFmtId="165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167" fontId="2" fillId="0" borderId="1" xfId="1" applyNumberFormat="1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0" xfId="0" applyNumberFormat="1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5" fontId="0" fillId="2" borderId="1" xfId="0" applyNumberFormat="1" applyFill="1" applyBorder="1"/>
    <xf numFmtId="166" fontId="0" fillId="2" borderId="1" xfId="0" applyNumberFormat="1" applyFill="1" applyBorder="1"/>
    <xf numFmtId="167" fontId="0" fillId="2" borderId="1" xfId="1" applyNumberFormat="1" applyFont="1" applyFill="1" applyBorder="1"/>
    <xf numFmtId="164" fontId="0" fillId="0" borderId="2" xfId="0" applyNumberFormat="1" applyBorder="1" applyAlignment="1">
      <alignment horizontal="left"/>
    </xf>
    <xf numFmtId="164" fontId="0" fillId="0" borderId="2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0" fontId="0" fillId="0" borderId="3" xfId="0" applyBorder="1"/>
    <xf numFmtId="0" fontId="2" fillId="0" borderId="3" xfId="0" applyFont="1" applyBorder="1"/>
    <xf numFmtId="0" fontId="0" fillId="2" borderId="3" xfId="0" applyFill="1" applyBorder="1"/>
    <xf numFmtId="164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vertical="center"/>
    </xf>
    <xf numFmtId="165" fontId="0" fillId="0" borderId="5" xfId="0" applyNumberFormat="1" applyBorder="1"/>
    <xf numFmtId="0" fontId="0" fillId="0" borderId="5" xfId="0" applyBorder="1"/>
    <xf numFmtId="166" fontId="0" fillId="0" borderId="5" xfId="0" applyNumberFormat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left"/>
    </xf>
    <xf numFmtId="0" fontId="0" fillId="0" borderId="8" xfId="0" applyBorder="1"/>
    <xf numFmtId="165" fontId="0" fillId="0" borderId="8" xfId="0" applyNumberFormat="1" applyBorder="1"/>
    <xf numFmtId="166" fontId="0" fillId="0" borderId="8" xfId="0" applyNumberFormat="1" applyBorder="1"/>
    <xf numFmtId="167" fontId="0" fillId="0" borderId="8" xfId="1" applyNumberFormat="1" applyFont="1" applyBorder="1"/>
    <xf numFmtId="0" fontId="0" fillId="0" borderId="9" xfId="0" applyBorder="1"/>
    <xf numFmtId="0" fontId="0" fillId="0" borderId="0" xfId="0" applyAlignment="1">
      <alignment horizontal="left"/>
    </xf>
    <xf numFmtId="0" fontId="4" fillId="0" borderId="0" xfId="0" pivotButton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8">
    <dxf>
      <numFmt numFmtId="3" formatCode="#,##0"/>
    </dxf>
    <dxf>
      <numFmt numFmtId="2" formatCode="0.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2" formatCode="0.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\ [$€-425];\-#,##0\ [$€-425]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[$$-409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\ [$RUB]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19]mmmm\ yyyy;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802.600096759263" createdVersion="4" refreshedVersion="4" minRefreshableVersion="3" recordCount="141">
  <cacheSource type="worksheet">
    <worksheetSource name="Таблица1"/>
  </cacheSource>
  <cacheFields count="7">
    <cacheField name="Период" numFmtId="164">
      <sharedItems containsSemiMixedTypes="0" containsNonDate="0" containsDate="1" containsString="0" minDate="2013-07-01T00:00:00" maxDate="2014-05-02T00:00:00"/>
    </cacheField>
    <cacheField name="Объект" numFmtId="0">
      <sharedItems count="5">
        <s v="Х5"/>
        <s v="Volvo"/>
        <s v="BMW 320"/>
        <s v="Passat B6"/>
        <s v="Astra"/>
      </sharedItems>
    </cacheField>
    <cacheField name="RUB" numFmtId="165">
      <sharedItems containsString="0" containsBlank="1" containsNumber="1" minValue="14" maxValue="2340000"/>
    </cacheField>
    <cacheField name="Курс RUB/$" numFmtId="0">
      <sharedItems containsString="0" containsBlank="1" containsNumber="1" minValue="0.73" maxValue="12500"/>
    </cacheField>
    <cacheField name="$" numFmtId="166">
      <sharedItems containsString="0" containsBlank="1" containsNumber="1" minValue="0" maxValue="585"/>
    </cacheField>
    <cacheField name="€" numFmtId="167">
      <sharedItems containsString="0" containsBlank="1" containsNumber="1" minValue="0" maxValue="14660"/>
    </cacheField>
    <cacheField name="обоснование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d v="2013-07-01T00:00:00"/>
    <x v="0"/>
    <n v="1300000"/>
    <n v="9000"/>
    <n v="144.44444444444446"/>
    <m/>
    <s v="полировка салон"/>
  </r>
  <r>
    <d v="2013-07-01T00:00:00"/>
    <x v="0"/>
    <n v="240000"/>
    <n v="9000"/>
    <n v="26.666666666666668"/>
    <m/>
    <s v="страховка"/>
  </r>
  <r>
    <d v="2013-08-01T00:00:00"/>
    <x v="1"/>
    <n v="50000"/>
    <n v="9000"/>
    <n v="5.5555555555555554"/>
    <m/>
    <s v="оформление платежа"/>
  </r>
  <r>
    <d v="2013-08-01T00:00:00"/>
    <x v="2"/>
    <n v="50000"/>
    <n v="9000"/>
    <n v="5.5555555555555554"/>
    <m/>
    <s v="оформление платежа"/>
  </r>
  <r>
    <d v="2013-08-01T00:00:00"/>
    <x v="1"/>
    <n v="14"/>
    <n v="1"/>
    <n v="14"/>
    <m/>
    <s v="комиссия"/>
  </r>
  <r>
    <d v="2013-08-01T00:00:00"/>
    <x v="2"/>
    <n v="14"/>
    <n v="1"/>
    <n v="14"/>
    <m/>
    <s v="комиссия"/>
  </r>
  <r>
    <d v="2013-08-01T00:00:00"/>
    <x v="1"/>
    <n v="14660"/>
    <n v="1"/>
    <n v="0"/>
    <n v="14660"/>
    <s v="оплата с\ф"/>
  </r>
  <r>
    <d v="2013-08-01T00:00:00"/>
    <x v="2"/>
    <n v="14550"/>
    <n v="1"/>
    <n v="0"/>
    <n v="14550"/>
    <s v="оплата с\ф"/>
  </r>
  <r>
    <d v="2013-08-01T00:00:00"/>
    <x v="2"/>
    <n v="300000"/>
    <n v="9000"/>
    <n v="33.333333333333336"/>
    <n v="0"/>
    <s v="доверенность"/>
  </r>
  <r>
    <d v="2013-08-01T00:00:00"/>
    <x v="1"/>
    <n v="150000"/>
    <n v="9000"/>
    <n v="16.666666666666668"/>
    <n v="0"/>
    <s v="доверенность"/>
  </r>
  <r>
    <d v="2013-08-01T00:00:00"/>
    <x v="0"/>
    <n v="300000"/>
    <n v="9000"/>
    <n v="33.333333333333336"/>
    <n v="0"/>
    <s v="доверенность"/>
  </r>
  <r>
    <d v="2013-08-01T00:00:00"/>
    <x v="0"/>
    <n v="250"/>
    <n v="1"/>
    <n v="250"/>
    <m/>
    <s v="руссификация отмотка"/>
  </r>
  <r>
    <d v="2013-08-01T00:00:00"/>
    <x v="0"/>
    <n v="320000"/>
    <n v="9000"/>
    <n v="35.555555555555557"/>
    <m/>
    <s v="диагностика люк датчики"/>
  </r>
  <r>
    <d v="2013-08-01T00:00:00"/>
    <x v="0"/>
    <n v="190"/>
    <n v="1"/>
    <n v="190"/>
    <m/>
    <s v="фонари"/>
  </r>
  <r>
    <d v="2013-08-01T00:00:00"/>
    <x v="0"/>
    <n v="110"/>
    <n v="1"/>
    <n v="110"/>
    <m/>
    <s v="датчик пневмо"/>
  </r>
  <r>
    <d v="2013-08-01T00:00:00"/>
    <x v="0"/>
    <n v="700000"/>
    <n v="9000"/>
    <n v="77.777777777777771"/>
    <m/>
    <s v="сальник полуоси"/>
  </r>
  <r>
    <d v="2013-08-01T00:00:00"/>
    <x v="0"/>
    <n v="500000"/>
    <n v="9000"/>
    <n v="55.555555555555557"/>
    <m/>
    <s v="замена фонарей и датчика"/>
  </r>
  <r>
    <d v="2013-08-01T00:00:00"/>
    <x v="0"/>
    <n v="1200000"/>
    <n v="9000"/>
    <n v="133.33333333333334"/>
    <m/>
    <s v="рынок 4 недели"/>
  </r>
  <r>
    <d v="2013-08-01T00:00:00"/>
    <x v="0"/>
    <n v="135000"/>
    <n v="9000"/>
    <n v="15"/>
    <m/>
    <s v="снятие с учета"/>
  </r>
  <r>
    <d v="2013-09-01T00:00:00"/>
    <x v="1"/>
    <n v="240000"/>
    <n v="9000"/>
    <n v="26.666666666666668"/>
    <n v="0"/>
    <s v="мойка элит"/>
  </r>
  <r>
    <d v="2013-09-01T00:00:00"/>
    <x v="1"/>
    <n v="30"/>
    <n v="1"/>
    <n v="30"/>
    <n v="0"/>
    <s v="вмятины полировка"/>
  </r>
  <r>
    <d v="2013-09-01T00:00:00"/>
    <x v="1"/>
    <n v="320000"/>
    <n v="9000"/>
    <n v="35.555555555555557"/>
    <n v="0"/>
    <s v="рынок 1 недели"/>
  </r>
  <r>
    <d v="2013-09-01T00:00:00"/>
    <x v="1"/>
    <n v="234000"/>
    <n v="9000"/>
    <n v="26"/>
    <n v="0"/>
    <s v="постановка на учет"/>
  </r>
  <r>
    <d v="2013-09-01T00:00:00"/>
    <x v="2"/>
    <n v="585"/>
    <n v="1"/>
    <n v="585"/>
    <n v="0"/>
    <s v="окр. Полир. Химч.вмят."/>
  </r>
  <r>
    <d v="2013-09-01T00:00:00"/>
    <x v="2"/>
    <n v="55"/>
    <n v="1"/>
    <n v="55"/>
    <n v="0"/>
    <s v="заправка"/>
  </r>
  <r>
    <d v="2013-09-01T00:00:00"/>
    <x v="2"/>
    <n v="40"/>
    <n v="1"/>
    <n v="40"/>
    <n v="0"/>
    <s v="дорога"/>
  </r>
  <r>
    <d v="2013-09-01T00:00:00"/>
    <x v="2"/>
    <n v="235000"/>
    <n v="9000"/>
    <n v="26.111111111111111"/>
    <n v="0"/>
    <s v="постановка на учет"/>
  </r>
  <r>
    <d v="2013-09-01T00:00:00"/>
    <x v="2"/>
    <n v="135000"/>
    <n v="9000"/>
    <n v="15"/>
    <n v="0"/>
    <s v="снятие с учета"/>
  </r>
  <r>
    <d v="2013-09-01T00:00:00"/>
    <x v="3"/>
    <n v="6430"/>
    <n v="1"/>
    <n v="0"/>
    <n v="6430"/>
    <s v="оплата с\ф"/>
  </r>
  <r>
    <d v="2013-09-01T00:00:00"/>
    <x v="3"/>
    <n v="100"/>
    <n v="1"/>
    <n v="0"/>
    <n v="0"/>
    <s v="дорога"/>
  </r>
  <r>
    <d v="2013-09-01T00:00:00"/>
    <x v="3"/>
    <n v="340000"/>
    <n v="9000"/>
    <n v="37.777777777777779"/>
    <m/>
    <s v="постановка на учет иснятие."/>
  </r>
  <r>
    <d v="2013-09-01T00:00:00"/>
    <x v="3"/>
    <n v="5480"/>
    <n v="1"/>
    <n v="0"/>
    <n v="5480"/>
    <s v="растаможка"/>
  </r>
  <r>
    <d v="2013-09-01T00:00:00"/>
    <x v="1"/>
    <n v="5480"/>
    <n v="1"/>
    <n v="0"/>
    <n v="5480"/>
    <s v="растаможка"/>
  </r>
  <r>
    <d v="2013-09-01T00:00:00"/>
    <x v="2"/>
    <n v="5480"/>
    <n v="1"/>
    <n v="0"/>
    <n v="5480"/>
    <s v="растаможка"/>
  </r>
  <r>
    <d v="2013-09-01T00:00:00"/>
    <x v="3"/>
    <n v="320000"/>
    <n v="9000"/>
    <n v="35.555555555555557"/>
    <n v="0"/>
    <s v="рынок 1 недели"/>
  </r>
  <r>
    <d v="2013-09-01T00:00:00"/>
    <x v="1"/>
    <n v="68"/>
    <n v="1"/>
    <n v="68"/>
    <n v="0"/>
    <s v="дорога"/>
  </r>
  <r>
    <d v="2013-09-01T00:00:00"/>
    <x v="1"/>
    <n v="32"/>
    <n v="1"/>
    <n v="0"/>
    <n v="32"/>
    <s v="ночлег"/>
  </r>
  <r>
    <d v="2013-09-01T00:00:00"/>
    <x v="1"/>
    <n v="50"/>
    <n v="1"/>
    <n v="50"/>
    <n v="0"/>
    <s v="заправка"/>
  </r>
  <r>
    <d v="2013-10-01T00:00:00"/>
    <x v="1"/>
    <n v="135000"/>
    <n v="9000"/>
    <n v="15"/>
    <n v="0"/>
    <s v="снятие с учета"/>
  </r>
  <r>
    <d v="2013-10-01T00:00:00"/>
    <x v="4"/>
    <n v="508000"/>
    <n v="9000"/>
    <n v="56.444444444444443"/>
    <n v="0"/>
    <s v="доверенность"/>
  </r>
  <r>
    <d v="2013-10-01T00:00:00"/>
    <x v="4"/>
    <n v="20"/>
    <n v="1"/>
    <n v="20"/>
    <n v="0"/>
    <s v="дорога"/>
  </r>
  <r>
    <d v="2013-10-01T00:00:00"/>
    <x v="4"/>
    <n v="55"/>
    <n v="1"/>
    <n v="55"/>
    <n v="0"/>
    <s v="заправка"/>
  </r>
  <r>
    <d v="2013-10-01T00:00:00"/>
    <x v="4"/>
    <n v="35"/>
    <n v="1"/>
    <n v="35"/>
    <n v="0"/>
    <s v="ночлег"/>
  </r>
  <r>
    <d v="2013-10-01T00:00:00"/>
    <x v="4"/>
    <n v="300000"/>
    <n v="9000"/>
    <n v="33.333333333333336"/>
    <m/>
    <s v="переобувка"/>
  </r>
  <r>
    <d v="2013-10-01T00:00:00"/>
    <x v="4"/>
    <n v="230"/>
    <n v="1"/>
    <n v="230"/>
    <n v="0"/>
    <s v="колеса"/>
  </r>
  <r>
    <d v="2013-10-01T00:00:00"/>
    <x v="1"/>
    <n v="300000"/>
    <n v="9000"/>
    <n v="33.333333333333336"/>
    <m/>
    <s v="переобувка"/>
  </r>
  <r>
    <d v="2013-10-01T00:00:00"/>
    <x v="1"/>
    <n v="320"/>
    <n v="1"/>
    <n v="320"/>
    <n v="0"/>
    <s v="колеса"/>
  </r>
  <r>
    <d v="2013-10-01T00:00:00"/>
    <x v="3"/>
    <n v="300000"/>
    <n v="9000"/>
    <n v="33.333333333333336"/>
    <m/>
    <s v="переобувка"/>
  </r>
  <r>
    <d v="2013-10-01T00:00:00"/>
    <x v="3"/>
    <n v="360"/>
    <n v="1"/>
    <n v="360"/>
    <n v="0"/>
    <s v="ТО"/>
  </r>
  <r>
    <d v="2013-10-01T00:00:00"/>
    <x v="2"/>
    <n v="300000"/>
    <n v="9000"/>
    <n v="33.333333333333336"/>
    <m/>
    <s v="переобувка"/>
  </r>
  <r>
    <d v="2013-10-01T00:00:00"/>
    <x v="2"/>
    <n v="215"/>
    <n v="1"/>
    <n v="215"/>
    <n v="0"/>
    <s v="ТО"/>
  </r>
  <r>
    <d v="2013-10-01T00:00:00"/>
    <x v="2"/>
    <n v="150"/>
    <n v="1"/>
    <n v="150"/>
    <n v="0"/>
    <s v="колеса"/>
  </r>
  <r>
    <d v="2013-10-01T00:00:00"/>
    <x v="4"/>
    <n v="4010"/>
    <n v="1"/>
    <n v="0"/>
    <n v="4010"/>
    <s v="растаможка"/>
  </r>
  <r>
    <d v="2013-10-01T00:00:00"/>
    <x v="4"/>
    <n v="310000"/>
    <n v="9000"/>
    <n v="34.444444444444443"/>
    <n v="0"/>
    <s v="постановка на учет"/>
  </r>
  <r>
    <d v="2013-10-01T00:00:00"/>
    <x v="4"/>
    <n v="5110"/>
    <n v="1"/>
    <n v="0"/>
    <n v="5110"/>
    <s v="оплата с\ф"/>
  </r>
  <r>
    <d v="2014-01-01T00:00:00"/>
    <x v="3"/>
    <n v="50000"/>
    <n v="9600"/>
    <n v="5.208333333333333"/>
    <n v="0"/>
    <s v="заявление"/>
  </r>
  <r>
    <d v="2014-01-01T00:00:00"/>
    <x v="3"/>
    <n v="60000"/>
    <n v="9600"/>
    <n v="6.25"/>
    <n v="0"/>
    <s v="страховка"/>
  </r>
  <r>
    <d v="2014-01-01T00:00:00"/>
    <x v="3"/>
    <n v="415000"/>
    <n v="9600"/>
    <n v="43.229166666666664"/>
    <n v="0"/>
    <s v="номера"/>
  </r>
  <r>
    <d v="2014-01-01T00:00:00"/>
    <x v="0"/>
    <n v="415000"/>
    <n v="9600"/>
    <n v="43.229166666666664"/>
    <n v="0"/>
    <s v="номера"/>
  </r>
  <r>
    <d v="2014-01-01T00:00:00"/>
    <x v="0"/>
    <n v="50000"/>
    <n v="9600"/>
    <n v="5.208333333333333"/>
    <n v="0"/>
    <s v="заявление"/>
  </r>
  <r>
    <d v="2014-01-01T00:00:00"/>
    <x v="0"/>
    <n v="24500"/>
    <n v="9600"/>
    <n v="2.5520833333333335"/>
    <n v="0"/>
    <s v="симка треккер"/>
  </r>
  <r>
    <d v="2014-01-01T00:00:00"/>
    <x v="2"/>
    <n v="24500"/>
    <n v="9600"/>
    <n v="2.5520833333333335"/>
    <n v="0"/>
    <s v="симка треккер"/>
  </r>
  <r>
    <d v="2014-01-01T00:00:00"/>
    <x v="3"/>
    <n v="24500"/>
    <n v="9600"/>
    <n v="2.5520833333333335"/>
    <n v="0"/>
    <s v="симка треккер"/>
  </r>
  <r>
    <d v="2014-01-01T00:00:00"/>
    <x v="0"/>
    <n v="185"/>
    <n v="1"/>
    <n v="185"/>
    <n v="0"/>
    <s v="установка треккер"/>
  </r>
  <r>
    <d v="2014-01-01T00:00:00"/>
    <x v="2"/>
    <n v="185"/>
    <n v="1"/>
    <n v="185"/>
    <n v="0"/>
    <s v="установка треккер"/>
  </r>
  <r>
    <d v="2014-01-01T00:00:00"/>
    <x v="3"/>
    <n v="185"/>
    <n v="1"/>
    <n v="185"/>
    <n v="0"/>
    <s v="установка треккер"/>
  </r>
  <r>
    <d v="2014-01-01T00:00:00"/>
    <x v="3"/>
    <n v="165000"/>
    <n v="9600"/>
    <n v="17.1875"/>
    <n v="0"/>
    <s v="техосмотр"/>
  </r>
  <r>
    <d v="2014-01-01T00:00:00"/>
    <x v="3"/>
    <n v="22"/>
    <n v="1"/>
    <n v="0"/>
    <n v="22"/>
    <s v="страховка"/>
  </r>
  <r>
    <d v="2014-01-01T00:00:00"/>
    <x v="0"/>
    <n v="32"/>
    <n v="1"/>
    <n v="0"/>
    <n v="32"/>
    <s v="страховка"/>
  </r>
  <r>
    <d v="2014-01-01T00:00:00"/>
    <x v="0"/>
    <n v="115000"/>
    <n v="9600"/>
    <n v="11.979166666666666"/>
    <n v="0"/>
    <s v="дворник задний"/>
  </r>
  <r>
    <d v="2014-01-01T00:00:00"/>
    <x v="3"/>
    <n v="2340000"/>
    <n v="9600"/>
    <n v="243.75"/>
    <n v="0"/>
    <s v="налог транспортный"/>
  </r>
  <r>
    <d v="2014-01-01T00:00:00"/>
    <x v="3"/>
    <m/>
    <n v="9600"/>
    <m/>
    <m/>
    <s v="автогражданка"/>
  </r>
  <r>
    <d v="2014-01-01T00:00:00"/>
    <x v="3"/>
    <m/>
    <m/>
    <n v="262"/>
    <n v="0"/>
    <s v="Каско 2 квартал"/>
  </r>
  <r>
    <d v="2014-01-01T00:00:00"/>
    <x v="3"/>
    <m/>
    <m/>
    <n v="335"/>
    <n v="0"/>
    <s v="ГРМ ТО"/>
  </r>
  <r>
    <d v="2014-01-01T00:00:00"/>
    <x v="3"/>
    <m/>
    <m/>
    <n v="110"/>
    <n v="0"/>
    <s v="маячки"/>
  </r>
  <r>
    <d v="2014-01-01T00:00:00"/>
    <x v="3"/>
    <m/>
    <m/>
    <n v="185"/>
    <n v="0"/>
    <s v="треккер"/>
  </r>
  <r>
    <d v="2014-01-01T00:00:00"/>
    <x v="3"/>
    <n v="195000"/>
    <n v="9600"/>
    <n v="20.3125"/>
    <n v="0"/>
    <s v="техосмотр"/>
  </r>
  <r>
    <d v="2014-01-01T00:00:00"/>
    <x v="3"/>
    <n v="2340000"/>
    <n v="9600"/>
    <n v="243.75"/>
    <n v="0"/>
    <s v="транспортный"/>
  </r>
  <r>
    <d v="2014-01-01T00:00:00"/>
    <x v="3"/>
    <n v="100000"/>
    <n v="9600"/>
    <n v="10.416666666666666"/>
    <n v="0"/>
    <s v="симка маяк трекер"/>
  </r>
  <r>
    <d v="2014-01-01T00:00:00"/>
    <x v="3"/>
    <n v="405000"/>
    <n v="9600"/>
    <n v="42.1875"/>
    <n v="0"/>
    <s v="Офомление"/>
  </r>
  <r>
    <d v="2014-01-01T00:00:00"/>
    <x v="0"/>
    <n v="415000"/>
    <n v="12500"/>
    <n v="0"/>
    <n v="33.200000000000003"/>
    <s v="номера"/>
  </r>
  <r>
    <d v="2014-01-01T00:00:00"/>
    <x v="0"/>
    <n v="50000"/>
    <n v="12500"/>
    <n v="0"/>
    <n v="4"/>
    <s v="заявление"/>
  </r>
  <r>
    <d v="2014-01-01T00:00:00"/>
    <x v="0"/>
    <n v="24500"/>
    <n v="12500"/>
    <n v="0"/>
    <n v="1.96"/>
    <s v="симка треккер"/>
  </r>
  <r>
    <d v="2014-01-01T00:00:00"/>
    <x v="0"/>
    <m/>
    <m/>
    <n v="185"/>
    <n v="0"/>
    <s v="установка треккер"/>
  </r>
  <r>
    <d v="2014-01-01T00:00:00"/>
    <x v="0"/>
    <m/>
    <m/>
    <n v="0"/>
    <n v="32"/>
    <s v="страховка"/>
  </r>
  <r>
    <d v="2014-01-01T00:00:00"/>
    <x v="0"/>
    <n v="115000"/>
    <n v="12500"/>
    <n v="0"/>
    <n v="9.1999999999999993"/>
    <s v="дворник задний"/>
  </r>
  <r>
    <d v="2014-01-01T00:00:00"/>
    <x v="0"/>
    <n v="691.8"/>
    <n v="0.73"/>
    <n v="0"/>
    <n v="505.01399999999995"/>
    <s v="Каско 1 квартал"/>
  </r>
  <r>
    <d v="2014-01-01T00:00:00"/>
    <x v="0"/>
    <n v="255"/>
    <n v="0.73"/>
    <n v="0"/>
    <n v="186.15"/>
    <s v="ремонт костя"/>
  </r>
  <r>
    <d v="2014-01-01T00:00:00"/>
    <x v="0"/>
    <m/>
    <m/>
    <n v="220"/>
    <n v="0"/>
    <s v="маячки"/>
  </r>
  <r>
    <d v="2014-01-01T00:00:00"/>
    <x v="0"/>
    <n v="205000"/>
    <n v="12500"/>
    <n v="0"/>
    <n v="16.399999999999999"/>
    <s v="техосмотр"/>
  </r>
  <r>
    <d v="2014-01-01T00:00:00"/>
    <x v="0"/>
    <n v="2340000"/>
    <n v="12500"/>
    <n v="0"/>
    <n v="187.2"/>
    <s v="транспортный"/>
  </r>
  <r>
    <d v="2014-01-01T00:00:00"/>
    <x v="0"/>
    <n v="110000"/>
    <n v="12500"/>
    <n v="0"/>
    <n v="8.8000000000000007"/>
    <s v="симка маяк"/>
  </r>
  <r>
    <d v="2014-02-01T00:00:00"/>
    <x v="4"/>
    <m/>
    <n v="9600"/>
    <m/>
    <m/>
    <s v="автогражданка"/>
  </r>
  <r>
    <d v="2014-02-01T00:00:00"/>
    <x v="4"/>
    <m/>
    <m/>
    <n v="210"/>
    <n v="0"/>
    <s v="Каско1 квартал"/>
  </r>
  <r>
    <d v="2014-02-01T00:00:00"/>
    <x v="4"/>
    <m/>
    <m/>
    <n v="145"/>
    <n v="0"/>
    <s v="ГРМ ТО"/>
  </r>
  <r>
    <d v="2014-02-01T00:00:00"/>
    <x v="4"/>
    <m/>
    <m/>
    <n v="110"/>
    <n v="0"/>
    <s v="маячки"/>
  </r>
  <r>
    <d v="2014-02-01T00:00:00"/>
    <x v="4"/>
    <m/>
    <m/>
    <n v="185"/>
    <n v="0"/>
    <s v="треккер"/>
  </r>
  <r>
    <d v="2014-02-01T00:00:00"/>
    <x v="4"/>
    <n v="185000"/>
    <n v="9600"/>
    <n v="19.270833333333332"/>
    <n v="0"/>
    <s v="техосмотр"/>
  </r>
  <r>
    <d v="2014-02-01T00:00:00"/>
    <x v="4"/>
    <n v="1840000"/>
    <n v="9600"/>
    <n v="191.66666666666666"/>
    <n v="0"/>
    <s v="транспортный"/>
  </r>
  <r>
    <d v="2014-02-01T00:00:00"/>
    <x v="4"/>
    <n v="100000"/>
    <n v="9600"/>
    <n v="10.416666666666666"/>
    <n v="0"/>
    <s v="симка маяк трекер"/>
  </r>
  <r>
    <d v="2014-02-01T00:00:00"/>
    <x v="4"/>
    <n v="405000"/>
    <n v="9600"/>
    <n v="42.1875"/>
    <n v="0"/>
    <s v="Офомление"/>
  </r>
  <r>
    <d v="2014-02-01T00:00:00"/>
    <x v="4"/>
    <m/>
    <m/>
    <n v="30"/>
    <n v="0"/>
    <s v="ремонт"/>
  </r>
  <r>
    <d v="2014-02-01T00:00:00"/>
    <x v="4"/>
    <n v="145000"/>
    <n v="9600"/>
    <n v="15.104166666666666"/>
    <n v="0"/>
    <s v="огнетушитель"/>
  </r>
  <r>
    <d v="2014-02-01T00:00:00"/>
    <x v="4"/>
    <m/>
    <m/>
    <n v="40"/>
    <n v="0"/>
    <s v="спидометр"/>
  </r>
  <r>
    <d v="2014-02-01T00:00:00"/>
    <x v="1"/>
    <m/>
    <n v="9600"/>
    <m/>
    <m/>
    <s v="автогражданка"/>
  </r>
  <r>
    <d v="2014-02-01T00:00:00"/>
    <x v="1"/>
    <m/>
    <m/>
    <n v="436"/>
    <n v="0"/>
    <s v="Каско1 квартал"/>
  </r>
  <r>
    <d v="2014-02-01T00:00:00"/>
    <x v="1"/>
    <m/>
    <m/>
    <n v="235"/>
    <n v="0"/>
    <s v="ГРМ ТО"/>
  </r>
  <r>
    <d v="2014-02-01T00:00:00"/>
    <x v="1"/>
    <m/>
    <m/>
    <n v="110"/>
    <n v="0"/>
    <s v="маячки"/>
  </r>
  <r>
    <d v="2014-02-01T00:00:00"/>
    <x v="1"/>
    <m/>
    <m/>
    <n v="150"/>
    <n v="0"/>
    <s v="треккер"/>
  </r>
  <r>
    <d v="2014-02-01T00:00:00"/>
    <x v="1"/>
    <n v="185000"/>
    <n v="9600"/>
    <n v="19.270833333333332"/>
    <n v="0"/>
    <s v="техосмотр"/>
  </r>
  <r>
    <d v="2014-02-01T00:00:00"/>
    <x v="1"/>
    <n v="2340000"/>
    <n v="9600"/>
    <n v="243.75"/>
    <n v="0"/>
    <s v="транспортный"/>
  </r>
  <r>
    <d v="2014-02-01T00:00:00"/>
    <x v="1"/>
    <n v="100000"/>
    <n v="9600"/>
    <n v="10.416666666666666"/>
    <n v="0"/>
    <s v="симка маяк трекер"/>
  </r>
  <r>
    <d v="2014-02-01T00:00:00"/>
    <x v="1"/>
    <n v="405000"/>
    <n v="9600"/>
    <n v="42.1875"/>
    <n v="0"/>
    <s v="Офомление"/>
  </r>
  <r>
    <d v="2014-02-01T00:00:00"/>
    <x v="1"/>
    <n v="1260000"/>
    <n v="9800"/>
    <n v="128.57142857142858"/>
    <n v="0"/>
    <s v="Сажевый перепрошивка"/>
  </r>
  <r>
    <d v="2014-02-01T00:00:00"/>
    <x v="1"/>
    <n v="110000"/>
    <n v="9800"/>
    <n v="11.224489795918368"/>
    <n v="0"/>
    <s v="огнетушитель"/>
  </r>
  <r>
    <d v="2014-02-01T00:00:00"/>
    <x v="1"/>
    <m/>
    <n v="9800"/>
    <n v="0"/>
    <n v="0"/>
    <s v="балонник"/>
  </r>
  <r>
    <d v="2014-02-01T00:00:00"/>
    <x v="2"/>
    <m/>
    <n v="9600"/>
    <m/>
    <m/>
    <s v="автогражданка"/>
  </r>
  <r>
    <d v="2014-02-01T00:00:00"/>
    <x v="2"/>
    <m/>
    <m/>
    <n v="402"/>
    <n v="0"/>
    <s v="Каско1 квартал"/>
  </r>
  <r>
    <d v="2014-02-01T00:00:00"/>
    <x v="2"/>
    <m/>
    <m/>
    <n v="0"/>
    <n v="0"/>
    <s v="ГРМ ТО"/>
  </r>
  <r>
    <d v="2014-02-01T00:00:00"/>
    <x v="2"/>
    <m/>
    <m/>
    <n v="220"/>
    <n v="0"/>
    <s v="маячки"/>
  </r>
  <r>
    <d v="2014-02-01T00:00:00"/>
    <x v="2"/>
    <m/>
    <m/>
    <n v="185"/>
    <n v="0"/>
    <s v="треккер"/>
  </r>
  <r>
    <d v="2014-02-01T00:00:00"/>
    <x v="2"/>
    <n v="205000"/>
    <n v="9600"/>
    <n v="21.354166666666668"/>
    <n v="0"/>
    <s v="техосмотр"/>
  </r>
  <r>
    <d v="2014-02-01T00:00:00"/>
    <x v="2"/>
    <n v="2340000"/>
    <n v="9600"/>
    <n v="243.75"/>
    <n v="0"/>
    <s v="транспортный"/>
  </r>
  <r>
    <d v="2014-02-01T00:00:00"/>
    <x v="2"/>
    <n v="125000"/>
    <n v="9600"/>
    <n v="13.020833333333334"/>
    <n v="0"/>
    <s v="симка маяк трекер"/>
  </r>
  <r>
    <d v="2014-02-01T00:00:00"/>
    <x v="2"/>
    <n v="405000"/>
    <n v="9600"/>
    <n v="42.1875"/>
    <n v="0"/>
    <s v="Офомление"/>
  </r>
  <r>
    <d v="2014-02-01T00:00:00"/>
    <x v="2"/>
    <m/>
    <m/>
    <n v="250"/>
    <n v="0"/>
    <s v="ремонт диски"/>
  </r>
  <r>
    <d v="2014-02-01T00:00:00"/>
    <x v="2"/>
    <n v="110000"/>
    <n v="9600"/>
    <n v="11.458333333333334"/>
    <n v="0"/>
    <s v="огнетушитель"/>
  </r>
  <r>
    <d v="2014-02-01T00:00:00"/>
    <x v="2"/>
    <n v="95000"/>
    <n v="9600"/>
    <n v="9.8958333333333339"/>
    <n v="0"/>
    <s v="балонник"/>
  </r>
  <r>
    <d v="2014-02-01T00:00:00"/>
    <x v="0"/>
    <n v="95000"/>
    <n v="12500"/>
    <n v="0"/>
    <n v="7.6"/>
    <s v="балонник"/>
  </r>
  <r>
    <d v="2014-03-01T00:00:00"/>
    <x v="0"/>
    <n v="110000"/>
    <n v="12500"/>
    <n v="0"/>
    <n v="8.8000000000000007"/>
    <s v="огнетушитель"/>
  </r>
  <r>
    <d v="2014-03-01T00:00:00"/>
    <x v="0"/>
    <m/>
    <m/>
    <n v="130"/>
    <n v="0"/>
    <s v="колодки работа"/>
  </r>
  <r>
    <d v="2014-04-01T00:00:00"/>
    <x v="3"/>
    <n v="200000"/>
    <n v="9600"/>
    <n v="20.833333333333332"/>
    <n v="0"/>
    <s v="переобувка"/>
  </r>
  <r>
    <d v="2014-04-01T00:00:00"/>
    <x v="4"/>
    <n v="300000"/>
    <n v="9800"/>
    <n v="30.612244897959183"/>
    <n v="0"/>
    <s v="переобувка"/>
  </r>
  <r>
    <d v="2014-04-01T00:00:00"/>
    <x v="1"/>
    <n v="300000"/>
    <n v="9800"/>
    <n v="30.612244897959183"/>
    <n v="0"/>
    <s v="переобувка"/>
  </r>
  <r>
    <d v="2014-04-01T00:00:00"/>
    <x v="2"/>
    <n v="320000"/>
    <n v="9800"/>
    <n v="32.653061224489797"/>
    <n v="0"/>
    <s v="переобувка"/>
  </r>
  <r>
    <d v="2014-04-01T00:00:00"/>
    <x v="2"/>
    <m/>
    <m/>
    <n v="385"/>
    <n v="0"/>
    <s v="Каско 2 квартал"/>
  </r>
  <r>
    <d v="2014-04-01T00:00:00"/>
    <x v="0"/>
    <m/>
    <m/>
    <n v="0"/>
    <n v="505"/>
    <s v="каско 2 квартал"/>
  </r>
  <r>
    <d v="2014-05-01T00:00:00"/>
    <x v="3"/>
    <m/>
    <m/>
    <n v="262"/>
    <n v="0"/>
    <s v="Каско 1 квартал"/>
  </r>
  <r>
    <d v="2014-05-01T00:00:00"/>
    <x v="0"/>
    <m/>
    <m/>
    <n v="260"/>
    <n v="0"/>
    <s v="Сажевый, доливка масла"/>
  </r>
  <r>
    <d v="2014-05-01T00:00:00"/>
    <x v="0"/>
    <m/>
    <m/>
    <n v="105"/>
    <n v="0"/>
    <s v="Лампочки с заменой"/>
  </r>
  <r>
    <d v="2014-05-01T00:00:00"/>
    <x v="0"/>
    <m/>
    <m/>
    <n v="410"/>
    <n v="0"/>
    <s v="свечи,заслонка,реле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 Объект">
  <location ref="J1:L7" firstHeaderRow="0" firstDataRow="1" firstDataCol="1"/>
  <pivotFields count="7">
    <pivotField numFmtId="164" showAll="0"/>
    <pivotField axis="axisRow"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 $" fld="4" baseField="1" baseItem="0" numFmtId="3"/>
    <dataField name=" €" fld="5" baseField="1" baseItem="0"/>
  </dataFields>
  <formats count="9">
    <format dxfId="27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8:H149" totalsRowShown="0" headerRowBorderDxfId="36" tableBorderDxfId="37" totalsRowBorderDxfId="35">
  <autoFilter ref="B8:H149"/>
  <tableColumns count="7">
    <tableColumn id="1" name="Период" dataDxfId="34"/>
    <tableColumn id="2" name="Объект" dataDxfId="33"/>
    <tableColumn id="3" name="RUB" dataDxfId="32"/>
    <tableColumn id="4" name="Курс RUB/$" dataDxfId="31"/>
    <tableColumn id="5" name="$" dataDxfId="30"/>
    <tableColumn id="6" name="€" dataDxfId="29" dataCellStyle="Финансовый"/>
    <tableColumn id="7" name="обоснование" dataDxfId="28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9"/>
  <sheetViews>
    <sheetView tabSelected="1" zoomScale="110" zoomScaleNormal="110" workbookViewId="0">
      <pane ySplit="8" topLeftCell="A9" activePane="bottomLeft" state="frozen"/>
      <selection pane="bottomLeft" activeCell="N4" sqref="N4:N5"/>
    </sheetView>
  </sheetViews>
  <sheetFormatPr defaultRowHeight="15" x14ac:dyDescent="0.25"/>
  <cols>
    <col min="2" max="2" width="15.85546875" style="12" customWidth="1"/>
    <col min="3" max="3" width="13.42578125" customWidth="1"/>
    <col min="4" max="4" width="13.7109375" style="13" customWidth="1"/>
    <col min="5" max="5" width="14.7109375" customWidth="1"/>
    <col min="6" max="6" width="13.42578125" style="14" customWidth="1"/>
    <col min="7" max="7" width="14.7109375" style="15" customWidth="1"/>
    <col min="8" max="8" width="27.28515625" customWidth="1"/>
    <col min="10" max="10" width="12.7109375" customWidth="1"/>
    <col min="11" max="12" width="11.42578125" customWidth="1"/>
  </cols>
  <sheetData>
    <row r="1" spans="2:12" x14ac:dyDescent="0.25">
      <c r="J1" s="39" t="s">
        <v>72</v>
      </c>
      <c r="K1" s="40" t="s">
        <v>70</v>
      </c>
      <c r="L1" s="42" t="s">
        <v>71</v>
      </c>
    </row>
    <row r="2" spans="2:12" x14ac:dyDescent="0.25">
      <c r="J2" s="38" t="s">
        <v>32</v>
      </c>
      <c r="K2" s="41">
        <v>1493.4803004535149</v>
      </c>
      <c r="L2" s="41">
        <v>9120</v>
      </c>
    </row>
    <row r="3" spans="2:12" x14ac:dyDescent="0.25">
      <c r="J3" s="38" t="s">
        <v>9</v>
      </c>
      <c r="K3" s="41">
        <v>3176.2051445578236</v>
      </c>
      <c r="L3" s="41">
        <v>20030</v>
      </c>
    </row>
    <row r="4" spans="2:12" x14ac:dyDescent="0.25">
      <c r="J4" s="38" t="s">
        <v>28</v>
      </c>
      <c r="K4" s="41">
        <v>2461.34375</v>
      </c>
      <c r="L4" s="41">
        <v>11932</v>
      </c>
    </row>
    <row r="5" spans="2:12" x14ac:dyDescent="0.25">
      <c r="J5" s="38" t="s">
        <v>7</v>
      </c>
      <c r="K5" s="41">
        <v>2057.8109410430839</v>
      </c>
      <c r="L5" s="41">
        <v>20172</v>
      </c>
    </row>
    <row r="6" spans="2:12" x14ac:dyDescent="0.25">
      <c r="J6" s="38" t="s">
        <v>4</v>
      </c>
      <c r="K6" s="41">
        <v>2629.635416666667</v>
      </c>
      <c r="L6" s="41">
        <v>1537.3239999999998</v>
      </c>
    </row>
    <row r="7" spans="2:12" x14ac:dyDescent="0.25">
      <c r="J7" s="38" t="s">
        <v>69</v>
      </c>
      <c r="K7" s="41">
        <v>11818.475552721091</v>
      </c>
      <c r="L7" s="41">
        <v>62791.324000000001</v>
      </c>
    </row>
    <row r="8" spans="2:12" x14ac:dyDescent="0.25">
      <c r="B8" s="25" t="s">
        <v>67</v>
      </c>
      <c r="C8" s="26" t="s">
        <v>68</v>
      </c>
      <c r="D8" s="27" t="s">
        <v>0</v>
      </c>
      <c r="E8" s="28" t="s">
        <v>1</v>
      </c>
      <c r="F8" s="29" t="s">
        <v>2</v>
      </c>
      <c r="G8" s="30" t="s">
        <v>66</v>
      </c>
      <c r="H8" s="31" t="s">
        <v>3</v>
      </c>
    </row>
    <row r="9" spans="2:12" x14ac:dyDescent="0.25">
      <c r="B9" s="19">
        <v>41456</v>
      </c>
      <c r="C9" s="2" t="s">
        <v>4</v>
      </c>
      <c r="D9" s="1">
        <v>1300000</v>
      </c>
      <c r="E9" s="2">
        <v>9000</v>
      </c>
      <c r="F9" s="3">
        <f t="shared" ref="F9:F14" si="0">D9/E9</f>
        <v>144.44444444444446</v>
      </c>
      <c r="G9" s="4"/>
      <c r="H9" s="22" t="s">
        <v>5</v>
      </c>
    </row>
    <row r="10" spans="2:12" x14ac:dyDescent="0.25">
      <c r="B10" s="19">
        <v>41456</v>
      </c>
      <c r="C10" s="2" t="s">
        <v>4</v>
      </c>
      <c r="D10" s="1">
        <v>240000</v>
      </c>
      <c r="E10" s="2">
        <v>9000</v>
      </c>
      <c r="F10" s="3">
        <f t="shared" si="0"/>
        <v>26.666666666666668</v>
      </c>
      <c r="G10" s="4"/>
      <c r="H10" s="22" t="s">
        <v>6</v>
      </c>
    </row>
    <row r="11" spans="2:12" x14ac:dyDescent="0.25">
      <c r="B11" s="19">
        <v>41487</v>
      </c>
      <c r="C11" s="2" t="s">
        <v>7</v>
      </c>
      <c r="D11" s="1">
        <v>50000</v>
      </c>
      <c r="E11" s="2">
        <v>9000</v>
      </c>
      <c r="F11" s="3">
        <f t="shared" si="0"/>
        <v>5.5555555555555554</v>
      </c>
      <c r="G11" s="4"/>
      <c r="H11" s="22" t="s">
        <v>8</v>
      </c>
    </row>
    <row r="12" spans="2:12" x14ac:dyDescent="0.25">
      <c r="B12" s="19">
        <v>41487</v>
      </c>
      <c r="C12" s="2" t="s">
        <v>9</v>
      </c>
      <c r="D12" s="1">
        <v>50000</v>
      </c>
      <c r="E12" s="2">
        <v>9000</v>
      </c>
      <c r="F12" s="3">
        <f t="shared" si="0"/>
        <v>5.5555555555555554</v>
      </c>
      <c r="G12" s="4"/>
      <c r="H12" s="22" t="s">
        <v>8</v>
      </c>
    </row>
    <row r="13" spans="2:12" x14ac:dyDescent="0.25">
      <c r="B13" s="19">
        <v>41487</v>
      </c>
      <c r="C13" s="2" t="s">
        <v>7</v>
      </c>
      <c r="D13" s="1">
        <v>14</v>
      </c>
      <c r="E13" s="2">
        <v>1</v>
      </c>
      <c r="F13" s="3">
        <f t="shared" si="0"/>
        <v>14</v>
      </c>
      <c r="G13" s="4"/>
      <c r="H13" s="22" t="s">
        <v>10</v>
      </c>
    </row>
    <row r="14" spans="2:12" x14ac:dyDescent="0.25">
      <c r="B14" s="19">
        <v>41487</v>
      </c>
      <c r="C14" s="2" t="s">
        <v>9</v>
      </c>
      <c r="D14" s="1">
        <v>14</v>
      </c>
      <c r="E14" s="2">
        <v>1</v>
      </c>
      <c r="F14" s="3">
        <f t="shared" si="0"/>
        <v>14</v>
      </c>
      <c r="G14" s="4"/>
      <c r="H14" s="22" t="s">
        <v>10</v>
      </c>
    </row>
    <row r="15" spans="2:12" x14ac:dyDescent="0.25">
      <c r="B15" s="19">
        <v>41487</v>
      </c>
      <c r="C15" s="2" t="s">
        <v>7</v>
      </c>
      <c r="D15" s="1">
        <v>14660</v>
      </c>
      <c r="E15" s="2">
        <v>1</v>
      </c>
      <c r="F15" s="3">
        <v>0</v>
      </c>
      <c r="G15" s="4">
        <f>D15*E15</f>
        <v>14660</v>
      </c>
      <c r="H15" s="22" t="s">
        <v>11</v>
      </c>
    </row>
    <row r="16" spans="2:12" x14ac:dyDescent="0.25">
      <c r="B16" s="19">
        <v>41487</v>
      </c>
      <c r="C16" s="2" t="s">
        <v>9</v>
      </c>
      <c r="D16" s="1">
        <v>14550</v>
      </c>
      <c r="E16" s="2">
        <v>1</v>
      </c>
      <c r="F16" s="3">
        <v>0</v>
      </c>
      <c r="G16" s="4">
        <f>D16*E16</f>
        <v>14550</v>
      </c>
      <c r="H16" s="22" t="s">
        <v>11</v>
      </c>
    </row>
    <row r="17" spans="2:8" x14ac:dyDescent="0.25">
      <c r="B17" s="19">
        <v>41487</v>
      </c>
      <c r="C17" s="2" t="s">
        <v>9</v>
      </c>
      <c r="D17" s="1">
        <v>300000</v>
      </c>
      <c r="E17" s="2">
        <v>9000</v>
      </c>
      <c r="F17" s="3">
        <f t="shared" ref="F17:F36" si="1">D17/E17</f>
        <v>33.333333333333336</v>
      </c>
      <c r="G17" s="4">
        <v>0</v>
      </c>
      <c r="H17" s="22" t="s">
        <v>12</v>
      </c>
    </row>
    <row r="18" spans="2:8" x14ac:dyDescent="0.25">
      <c r="B18" s="19">
        <v>41487</v>
      </c>
      <c r="C18" s="2" t="s">
        <v>7</v>
      </c>
      <c r="D18" s="1">
        <v>150000</v>
      </c>
      <c r="E18" s="2">
        <v>9000</v>
      </c>
      <c r="F18" s="3">
        <f t="shared" si="1"/>
        <v>16.666666666666668</v>
      </c>
      <c r="G18" s="4">
        <v>0</v>
      </c>
      <c r="H18" s="22" t="s">
        <v>12</v>
      </c>
    </row>
    <row r="19" spans="2:8" x14ac:dyDescent="0.25">
      <c r="B19" s="19">
        <v>41487</v>
      </c>
      <c r="C19" s="2" t="s">
        <v>4</v>
      </c>
      <c r="D19" s="1">
        <v>300000</v>
      </c>
      <c r="E19" s="2">
        <v>9000</v>
      </c>
      <c r="F19" s="3">
        <f t="shared" si="1"/>
        <v>33.333333333333336</v>
      </c>
      <c r="G19" s="4">
        <v>0</v>
      </c>
      <c r="H19" s="22" t="s">
        <v>12</v>
      </c>
    </row>
    <row r="20" spans="2:8" x14ac:dyDescent="0.25">
      <c r="B20" s="19">
        <v>41487</v>
      </c>
      <c r="C20" s="2" t="s">
        <v>4</v>
      </c>
      <c r="D20" s="1">
        <v>250</v>
      </c>
      <c r="E20" s="2">
        <v>1</v>
      </c>
      <c r="F20" s="3">
        <f t="shared" si="1"/>
        <v>250</v>
      </c>
      <c r="G20" s="4"/>
      <c r="H20" s="22" t="s">
        <v>13</v>
      </c>
    </row>
    <row r="21" spans="2:8" x14ac:dyDescent="0.25">
      <c r="B21" s="19">
        <v>41487</v>
      </c>
      <c r="C21" s="2" t="s">
        <v>4</v>
      </c>
      <c r="D21" s="1">
        <v>320000</v>
      </c>
      <c r="E21" s="2">
        <v>9000</v>
      </c>
      <c r="F21" s="3">
        <f t="shared" si="1"/>
        <v>35.555555555555557</v>
      </c>
      <c r="G21" s="4"/>
      <c r="H21" s="22" t="s">
        <v>14</v>
      </c>
    </row>
    <row r="22" spans="2:8" x14ac:dyDescent="0.25">
      <c r="B22" s="19">
        <v>41487</v>
      </c>
      <c r="C22" s="2" t="s">
        <v>4</v>
      </c>
      <c r="D22" s="1">
        <v>190</v>
      </c>
      <c r="E22" s="2">
        <v>1</v>
      </c>
      <c r="F22" s="3">
        <f t="shared" si="1"/>
        <v>190</v>
      </c>
      <c r="G22" s="4"/>
      <c r="H22" s="22" t="s">
        <v>15</v>
      </c>
    </row>
    <row r="23" spans="2:8" x14ac:dyDescent="0.25">
      <c r="B23" s="19">
        <v>41487</v>
      </c>
      <c r="C23" s="2" t="s">
        <v>4</v>
      </c>
      <c r="D23" s="1">
        <v>110</v>
      </c>
      <c r="E23" s="2">
        <v>1</v>
      </c>
      <c r="F23" s="3">
        <f t="shared" si="1"/>
        <v>110</v>
      </c>
      <c r="G23" s="4"/>
      <c r="H23" s="22" t="s">
        <v>16</v>
      </c>
    </row>
    <row r="24" spans="2:8" x14ac:dyDescent="0.25">
      <c r="B24" s="19">
        <v>41487</v>
      </c>
      <c r="C24" s="2" t="s">
        <v>4</v>
      </c>
      <c r="D24" s="1">
        <v>700000</v>
      </c>
      <c r="E24" s="2">
        <v>9000</v>
      </c>
      <c r="F24" s="3">
        <f t="shared" si="1"/>
        <v>77.777777777777771</v>
      </c>
      <c r="G24" s="4"/>
      <c r="H24" s="22" t="s">
        <v>17</v>
      </c>
    </row>
    <row r="25" spans="2:8" x14ac:dyDescent="0.25">
      <c r="B25" s="19">
        <v>41487</v>
      </c>
      <c r="C25" s="2" t="s">
        <v>4</v>
      </c>
      <c r="D25" s="1">
        <v>500000</v>
      </c>
      <c r="E25" s="2">
        <v>9000</v>
      </c>
      <c r="F25" s="3">
        <f t="shared" si="1"/>
        <v>55.555555555555557</v>
      </c>
      <c r="G25" s="4"/>
      <c r="H25" s="22" t="s">
        <v>18</v>
      </c>
    </row>
    <row r="26" spans="2:8" x14ac:dyDescent="0.25">
      <c r="B26" s="19">
        <v>41487</v>
      </c>
      <c r="C26" s="2" t="s">
        <v>4</v>
      </c>
      <c r="D26" s="1">
        <v>1200000</v>
      </c>
      <c r="E26" s="2">
        <v>9000</v>
      </c>
      <c r="F26" s="3">
        <f t="shared" si="1"/>
        <v>133.33333333333334</v>
      </c>
      <c r="G26" s="4"/>
      <c r="H26" s="22" t="s">
        <v>19</v>
      </c>
    </row>
    <row r="27" spans="2:8" x14ac:dyDescent="0.25">
      <c r="B27" s="19">
        <v>41487</v>
      </c>
      <c r="C27" s="2" t="s">
        <v>4</v>
      </c>
      <c r="D27" s="1">
        <v>135000</v>
      </c>
      <c r="E27" s="2">
        <v>9000</v>
      </c>
      <c r="F27" s="3">
        <f t="shared" si="1"/>
        <v>15</v>
      </c>
      <c r="G27" s="4"/>
      <c r="H27" s="22" t="s">
        <v>20</v>
      </c>
    </row>
    <row r="28" spans="2:8" x14ac:dyDescent="0.25">
      <c r="B28" s="19">
        <v>41518</v>
      </c>
      <c r="C28" s="2" t="s">
        <v>7</v>
      </c>
      <c r="D28" s="1">
        <v>240000</v>
      </c>
      <c r="E28" s="2">
        <v>9000</v>
      </c>
      <c r="F28" s="3">
        <f t="shared" si="1"/>
        <v>26.666666666666668</v>
      </c>
      <c r="G28" s="4">
        <v>0</v>
      </c>
      <c r="H28" s="22" t="s">
        <v>21</v>
      </c>
    </row>
    <row r="29" spans="2:8" x14ac:dyDescent="0.25">
      <c r="B29" s="19">
        <v>41518</v>
      </c>
      <c r="C29" s="2" t="s">
        <v>7</v>
      </c>
      <c r="D29" s="1">
        <v>30</v>
      </c>
      <c r="E29" s="2">
        <v>1</v>
      </c>
      <c r="F29" s="3">
        <f t="shared" si="1"/>
        <v>30</v>
      </c>
      <c r="G29" s="4">
        <v>0</v>
      </c>
      <c r="H29" s="22" t="s">
        <v>22</v>
      </c>
    </row>
    <row r="30" spans="2:8" x14ac:dyDescent="0.25">
      <c r="B30" s="19">
        <v>41518</v>
      </c>
      <c r="C30" s="2" t="s">
        <v>7</v>
      </c>
      <c r="D30" s="1">
        <v>320000</v>
      </c>
      <c r="E30" s="2">
        <v>9000</v>
      </c>
      <c r="F30" s="3">
        <f t="shared" si="1"/>
        <v>35.555555555555557</v>
      </c>
      <c r="G30" s="4">
        <v>0</v>
      </c>
      <c r="H30" s="22" t="s">
        <v>23</v>
      </c>
    </row>
    <row r="31" spans="2:8" x14ac:dyDescent="0.25">
      <c r="B31" s="19">
        <v>41518</v>
      </c>
      <c r="C31" s="2" t="s">
        <v>7</v>
      </c>
      <c r="D31" s="1">
        <v>234000</v>
      </c>
      <c r="E31" s="2">
        <v>9000</v>
      </c>
      <c r="F31" s="3">
        <f t="shared" si="1"/>
        <v>26</v>
      </c>
      <c r="G31" s="4">
        <v>0</v>
      </c>
      <c r="H31" s="22" t="s">
        <v>24</v>
      </c>
    </row>
    <row r="32" spans="2:8" x14ac:dyDescent="0.25">
      <c r="B32" s="19">
        <v>41518</v>
      </c>
      <c r="C32" s="2" t="s">
        <v>9</v>
      </c>
      <c r="D32" s="1">
        <v>585</v>
      </c>
      <c r="E32" s="2">
        <v>1</v>
      </c>
      <c r="F32" s="3">
        <f t="shared" si="1"/>
        <v>585</v>
      </c>
      <c r="G32" s="4">
        <v>0</v>
      </c>
      <c r="H32" s="22" t="s">
        <v>25</v>
      </c>
    </row>
    <row r="33" spans="2:18" x14ac:dyDescent="0.25">
      <c r="B33" s="19">
        <v>41518</v>
      </c>
      <c r="C33" s="2" t="s">
        <v>9</v>
      </c>
      <c r="D33" s="1">
        <v>55</v>
      </c>
      <c r="E33" s="2">
        <v>1</v>
      </c>
      <c r="F33" s="3">
        <f t="shared" si="1"/>
        <v>55</v>
      </c>
      <c r="G33" s="4">
        <v>0</v>
      </c>
      <c r="H33" s="22" t="s">
        <v>26</v>
      </c>
    </row>
    <row r="34" spans="2:18" x14ac:dyDescent="0.25">
      <c r="B34" s="19">
        <v>41518</v>
      </c>
      <c r="C34" s="2" t="s">
        <v>9</v>
      </c>
      <c r="D34" s="1">
        <v>40</v>
      </c>
      <c r="E34" s="2">
        <v>1</v>
      </c>
      <c r="F34" s="3">
        <f t="shared" si="1"/>
        <v>40</v>
      </c>
      <c r="G34" s="4">
        <v>0</v>
      </c>
      <c r="H34" s="22" t="s">
        <v>27</v>
      </c>
    </row>
    <row r="35" spans="2:18" x14ac:dyDescent="0.25">
      <c r="B35" s="19">
        <v>41518</v>
      </c>
      <c r="C35" s="2" t="s">
        <v>9</v>
      </c>
      <c r="D35" s="1">
        <v>235000</v>
      </c>
      <c r="E35" s="2">
        <v>9000</v>
      </c>
      <c r="F35" s="3">
        <f t="shared" si="1"/>
        <v>26.111111111111111</v>
      </c>
      <c r="G35" s="4">
        <v>0</v>
      </c>
      <c r="H35" s="22" t="s">
        <v>24</v>
      </c>
    </row>
    <row r="36" spans="2:18" x14ac:dyDescent="0.25">
      <c r="B36" s="19">
        <v>41518</v>
      </c>
      <c r="C36" s="2" t="s">
        <v>9</v>
      </c>
      <c r="D36" s="1">
        <v>135000</v>
      </c>
      <c r="E36" s="2">
        <v>9000</v>
      </c>
      <c r="F36" s="3">
        <f t="shared" si="1"/>
        <v>15</v>
      </c>
      <c r="G36" s="4">
        <v>0</v>
      </c>
      <c r="H36" s="22" t="s">
        <v>20</v>
      </c>
    </row>
    <row r="37" spans="2:18" x14ac:dyDescent="0.25">
      <c r="B37" s="19">
        <v>41518</v>
      </c>
      <c r="C37" s="2" t="s">
        <v>28</v>
      </c>
      <c r="D37" s="1">
        <v>6430</v>
      </c>
      <c r="E37" s="2">
        <v>1</v>
      </c>
      <c r="F37" s="3">
        <v>0</v>
      </c>
      <c r="G37" s="4">
        <f>D37*E37</f>
        <v>6430</v>
      </c>
      <c r="H37" s="22" t="s">
        <v>11</v>
      </c>
    </row>
    <row r="38" spans="2:18" x14ac:dyDescent="0.25">
      <c r="B38" s="19">
        <v>41518</v>
      </c>
      <c r="C38" s="2" t="s">
        <v>28</v>
      </c>
      <c r="D38" s="1">
        <v>100</v>
      </c>
      <c r="E38" s="2">
        <v>1</v>
      </c>
      <c r="F38" s="3">
        <v>0</v>
      </c>
      <c r="G38" s="4">
        <v>0</v>
      </c>
      <c r="H38" s="22" t="s">
        <v>27</v>
      </c>
    </row>
    <row r="39" spans="2:18" x14ac:dyDescent="0.25">
      <c r="B39" s="19">
        <v>41518</v>
      </c>
      <c r="C39" s="2" t="s">
        <v>28</v>
      </c>
      <c r="D39" s="1">
        <v>340000</v>
      </c>
      <c r="E39" s="2">
        <v>9000</v>
      </c>
      <c r="F39" s="3">
        <f>D39/E39</f>
        <v>37.777777777777779</v>
      </c>
      <c r="G39" s="4"/>
      <c r="H39" s="22" t="s">
        <v>29</v>
      </c>
    </row>
    <row r="40" spans="2:18" x14ac:dyDescent="0.25">
      <c r="B40" s="19">
        <v>41518</v>
      </c>
      <c r="C40" s="2" t="s">
        <v>28</v>
      </c>
      <c r="D40" s="1">
        <v>5480</v>
      </c>
      <c r="E40" s="2">
        <v>1</v>
      </c>
      <c r="F40" s="3">
        <v>0</v>
      </c>
      <c r="G40" s="4">
        <f>D40*E40</f>
        <v>5480</v>
      </c>
      <c r="H40" s="22" t="s">
        <v>30</v>
      </c>
    </row>
    <row r="41" spans="2:18" x14ac:dyDescent="0.25">
      <c r="B41" s="19">
        <v>41518</v>
      </c>
      <c r="C41" s="2" t="s">
        <v>7</v>
      </c>
      <c r="D41" s="1">
        <v>5480</v>
      </c>
      <c r="E41" s="2">
        <v>1</v>
      </c>
      <c r="F41" s="3">
        <v>0</v>
      </c>
      <c r="G41" s="4">
        <f>D41*E41</f>
        <v>5480</v>
      </c>
      <c r="H41" s="22" t="s">
        <v>30</v>
      </c>
    </row>
    <row r="42" spans="2:18" x14ac:dyDescent="0.25">
      <c r="B42" s="19">
        <v>41518</v>
      </c>
      <c r="C42" s="2" t="s">
        <v>9</v>
      </c>
      <c r="D42" s="1">
        <v>5480</v>
      </c>
      <c r="E42" s="2">
        <v>1</v>
      </c>
      <c r="F42" s="3">
        <v>0</v>
      </c>
      <c r="G42" s="4">
        <f>D42*E42</f>
        <v>5480</v>
      </c>
      <c r="H42" s="22" t="s">
        <v>30</v>
      </c>
    </row>
    <row r="43" spans="2:18" x14ac:dyDescent="0.25">
      <c r="B43" s="19">
        <v>41518</v>
      </c>
      <c r="C43" s="2" t="s">
        <v>28</v>
      </c>
      <c r="D43" s="1">
        <v>320000</v>
      </c>
      <c r="E43" s="2">
        <v>9000</v>
      </c>
      <c r="F43" s="3">
        <f>D43/E43</f>
        <v>35.555555555555557</v>
      </c>
      <c r="G43" s="4">
        <v>0</v>
      </c>
      <c r="H43" s="22" t="s">
        <v>23</v>
      </c>
    </row>
    <row r="44" spans="2:18" x14ac:dyDescent="0.25">
      <c r="B44" s="19">
        <v>41518</v>
      </c>
      <c r="C44" s="2" t="s">
        <v>7</v>
      </c>
      <c r="D44" s="1">
        <v>68</v>
      </c>
      <c r="E44" s="2">
        <v>1</v>
      </c>
      <c r="F44" s="3">
        <f>D44/E44</f>
        <v>68</v>
      </c>
      <c r="G44" s="4">
        <v>0</v>
      </c>
      <c r="H44" s="22" t="s">
        <v>27</v>
      </c>
    </row>
    <row r="45" spans="2:18" x14ac:dyDescent="0.25">
      <c r="B45" s="19">
        <v>41518</v>
      </c>
      <c r="C45" s="2" t="s">
        <v>7</v>
      </c>
      <c r="D45" s="1">
        <v>32</v>
      </c>
      <c r="E45" s="2">
        <v>1</v>
      </c>
      <c r="F45" s="3">
        <v>0</v>
      </c>
      <c r="G45" s="4">
        <f>D45*E45</f>
        <v>32</v>
      </c>
      <c r="H45" s="22" t="s">
        <v>31</v>
      </c>
    </row>
    <row r="46" spans="2:18" x14ac:dyDescent="0.25">
      <c r="B46" s="19">
        <v>41518</v>
      </c>
      <c r="C46" s="2" t="s">
        <v>7</v>
      </c>
      <c r="D46" s="1">
        <v>50</v>
      </c>
      <c r="E46" s="2">
        <v>1</v>
      </c>
      <c r="F46" s="3">
        <f>D46*E46</f>
        <v>50</v>
      </c>
      <c r="G46" s="4">
        <v>0</v>
      </c>
      <c r="H46" s="22" t="s">
        <v>26</v>
      </c>
    </row>
    <row r="47" spans="2:18" s="5" customFormat="1" x14ac:dyDescent="0.25">
      <c r="B47" s="19">
        <v>41548</v>
      </c>
      <c r="C47" s="2" t="s">
        <v>7</v>
      </c>
      <c r="D47" s="1">
        <v>135000</v>
      </c>
      <c r="E47" s="2">
        <v>9000</v>
      </c>
      <c r="F47" s="3">
        <f t="shared" ref="F47:F54" si="2">D47/E47</f>
        <v>15</v>
      </c>
      <c r="G47" s="4">
        <v>0</v>
      </c>
      <c r="H47" s="22" t="s">
        <v>20</v>
      </c>
      <c r="I47"/>
      <c r="J47"/>
      <c r="K47"/>
      <c r="L47"/>
      <c r="M47"/>
      <c r="N47"/>
      <c r="O47"/>
      <c r="P47"/>
      <c r="Q47"/>
      <c r="R47"/>
    </row>
    <row r="48" spans="2:18" s="5" customFormat="1" x14ac:dyDescent="0.25">
      <c r="B48" s="19">
        <v>41548</v>
      </c>
      <c r="C48" s="2" t="s">
        <v>32</v>
      </c>
      <c r="D48" s="1">
        <v>508000</v>
      </c>
      <c r="E48" s="2">
        <v>9000</v>
      </c>
      <c r="F48" s="3">
        <f t="shared" si="2"/>
        <v>56.444444444444443</v>
      </c>
      <c r="G48" s="4">
        <v>0</v>
      </c>
      <c r="H48" s="22" t="s">
        <v>12</v>
      </c>
      <c r="I48"/>
      <c r="J48"/>
      <c r="K48"/>
      <c r="L48"/>
      <c r="M48"/>
      <c r="N48"/>
      <c r="O48"/>
      <c r="P48"/>
      <c r="Q48"/>
      <c r="R48"/>
    </row>
    <row r="49" spans="2:18" s="5" customFormat="1" x14ac:dyDescent="0.25">
      <c r="B49" s="19">
        <v>41548</v>
      </c>
      <c r="C49" s="2" t="s">
        <v>32</v>
      </c>
      <c r="D49" s="1">
        <v>20</v>
      </c>
      <c r="E49" s="2">
        <v>1</v>
      </c>
      <c r="F49" s="3">
        <f t="shared" si="2"/>
        <v>20</v>
      </c>
      <c r="G49" s="4">
        <v>0</v>
      </c>
      <c r="H49" s="22" t="s">
        <v>27</v>
      </c>
      <c r="I49"/>
      <c r="J49"/>
      <c r="K49"/>
      <c r="L49"/>
      <c r="M49"/>
      <c r="N49"/>
      <c r="O49"/>
      <c r="P49"/>
      <c r="Q49"/>
      <c r="R49"/>
    </row>
    <row r="50" spans="2:18" s="5" customFormat="1" x14ac:dyDescent="0.25">
      <c r="B50" s="19">
        <v>41548</v>
      </c>
      <c r="C50" s="2" t="s">
        <v>32</v>
      </c>
      <c r="D50" s="1">
        <v>55</v>
      </c>
      <c r="E50" s="2">
        <v>1</v>
      </c>
      <c r="F50" s="3">
        <f t="shared" si="2"/>
        <v>55</v>
      </c>
      <c r="G50" s="4">
        <v>0</v>
      </c>
      <c r="H50" s="22" t="s">
        <v>26</v>
      </c>
      <c r="I50"/>
      <c r="J50"/>
      <c r="K50"/>
      <c r="L50"/>
      <c r="M50"/>
      <c r="N50"/>
      <c r="O50"/>
      <c r="P50"/>
      <c r="Q50"/>
      <c r="R50"/>
    </row>
    <row r="51" spans="2:18" x14ac:dyDescent="0.25">
      <c r="B51" s="19">
        <v>41548</v>
      </c>
      <c r="C51" s="2" t="s">
        <v>32</v>
      </c>
      <c r="D51" s="1">
        <v>35</v>
      </c>
      <c r="E51" s="2">
        <v>1</v>
      </c>
      <c r="F51" s="3">
        <f t="shared" si="2"/>
        <v>35</v>
      </c>
      <c r="G51" s="4">
        <v>0</v>
      </c>
      <c r="H51" s="22" t="s">
        <v>31</v>
      </c>
    </row>
    <row r="52" spans="2:18" x14ac:dyDescent="0.25">
      <c r="B52" s="19">
        <v>41548</v>
      </c>
      <c r="C52" s="2" t="s">
        <v>32</v>
      </c>
      <c r="D52" s="1">
        <v>300000</v>
      </c>
      <c r="E52" s="2">
        <v>9000</v>
      </c>
      <c r="F52" s="3">
        <f t="shared" si="2"/>
        <v>33.333333333333336</v>
      </c>
      <c r="G52" s="4"/>
      <c r="H52" s="22" t="s">
        <v>33</v>
      </c>
    </row>
    <row r="53" spans="2:18" x14ac:dyDescent="0.25">
      <c r="B53" s="19">
        <v>41548</v>
      </c>
      <c r="C53" s="2" t="s">
        <v>32</v>
      </c>
      <c r="D53" s="1">
        <v>230</v>
      </c>
      <c r="E53" s="2">
        <v>1</v>
      </c>
      <c r="F53" s="3">
        <f t="shared" si="2"/>
        <v>230</v>
      </c>
      <c r="G53" s="4">
        <v>0</v>
      </c>
      <c r="H53" s="22" t="s">
        <v>34</v>
      </c>
    </row>
    <row r="54" spans="2:18" x14ac:dyDescent="0.25">
      <c r="B54" s="19">
        <v>41548</v>
      </c>
      <c r="C54" s="2" t="s">
        <v>7</v>
      </c>
      <c r="D54" s="1">
        <v>300000</v>
      </c>
      <c r="E54" s="2">
        <v>9000</v>
      </c>
      <c r="F54" s="3">
        <f t="shared" si="2"/>
        <v>33.333333333333336</v>
      </c>
      <c r="G54" s="4"/>
      <c r="H54" s="22" t="s">
        <v>33</v>
      </c>
    </row>
    <row r="55" spans="2:18" x14ac:dyDescent="0.25">
      <c r="B55" s="19">
        <v>41548</v>
      </c>
      <c r="C55" s="2" t="s">
        <v>7</v>
      </c>
      <c r="D55" s="1">
        <v>320</v>
      </c>
      <c r="E55" s="2">
        <v>1</v>
      </c>
      <c r="F55" s="3">
        <f>D55*E55</f>
        <v>320</v>
      </c>
      <c r="G55" s="4">
        <v>0</v>
      </c>
      <c r="H55" s="22" t="s">
        <v>34</v>
      </c>
    </row>
    <row r="56" spans="2:18" x14ac:dyDescent="0.25">
      <c r="B56" s="19">
        <v>41548</v>
      </c>
      <c r="C56" s="2" t="s">
        <v>28</v>
      </c>
      <c r="D56" s="1">
        <v>300000</v>
      </c>
      <c r="E56" s="2">
        <v>9000</v>
      </c>
      <c r="F56" s="3">
        <f>D56/E56</f>
        <v>33.333333333333336</v>
      </c>
      <c r="G56" s="4"/>
      <c r="H56" s="22" t="s">
        <v>33</v>
      </c>
    </row>
    <row r="57" spans="2:18" x14ac:dyDescent="0.25">
      <c r="B57" s="19">
        <v>41548</v>
      </c>
      <c r="C57" s="2" t="s">
        <v>28</v>
      </c>
      <c r="D57" s="6">
        <v>360</v>
      </c>
      <c r="E57" s="7">
        <v>1</v>
      </c>
      <c r="F57" s="8">
        <f>D57*E57</f>
        <v>360</v>
      </c>
      <c r="G57" s="9">
        <v>0</v>
      </c>
      <c r="H57" s="23" t="s">
        <v>35</v>
      </c>
    </row>
    <row r="58" spans="2:18" x14ac:dyDescent="0.25">
      <c r="B58" s="19">
        <v>41548</v>
      </c>
      <c r="C58" s="2" t="s">
        <v>9</v>
      </c>
      <c r="D58" s="6">
        <v>300000</v>
      </c>
      <c r="E58" s="7">
        <v>9000</v>
      </c>
      <c r="F58" s="8">
        <f>D58/E58</f>
        <v>33.333333333333336</v>
      </c>
      <c r="G58" s="9"/>
      <c r="H58" s="23" t="s">
        <v>33</v>
      </c>
    </row>
    <row r="59" spans="2:18" x14ac:dyDescent="0.25">
      <c r="B59" s="19">
        <v>41548</v>
      </c>
      <c r="C59" s="2" t="s">
        <v>9</v>
      </c>
      <c r="D59" s="6">
        <v>215</v>
      </c>
      <c r="E59" s="7">
        <v>1</v>
      </c>
      <c r="F59" s="8">
        <f>D59*E59</f>
        <v>215</v>
      </c>
      <c r="G59" s="9">
        <v>0</v>
      </c>
      <c r="H59" s="23" t="s">
        <v>35</v>
      </c>
    </row>
    <row r="60" spans="2:18" x14ac:dyDescent="0.25">
      <c r="B60" s="19">
        <v>41548</v>
      </c>
      <c r="C60" s="2" t="s">
        <v>9</v>
      </c>
      <c r="D60" s="6">
        <v>150</v>
      </c>
      <c r="E60" s="7">
        <v>1</v>
      </c>
      <c r="F60" s="8">
        <v>150</v>
      </c>
      <c r="G60" s="9">
        <v>0</v>
      </c>
      <c r="H60" s="23" t="s">
        <v>34</v>
      </c>
    </row>
    <row r="61" spans="2:18" x14ac:dyDescent="0.25">
      <c r="B61" s="19">
        <v>41548</v>
      </c>
      <c r="C61" s="2" t="s">
        <v>32</v>
      </c>
      <c r="D61" s="1">
        <v>4010</v>
      </c>
      <c r="E61" s="2">
        <v>1</v>
      </c>
      <c r="F61" s="3">
        <v>0</v>
      </c>
      <c r="G61" s="4">
        <f>D61*E61</f>
        <v>4010</v>
      </c>
      <c r="H61" s="22" t="s">
        <v>30</v>
      </c>
    </row>
    <row r="62" spans="2:18" x14ac:dyDescent="0.25">
      <c r="B62" s="19">
        <v>41548</v>
      </c>
      <c r="C62" s="2" t="s">
        <v>32</v>
      </c>
      <c r="D62" s="1">
        <v>310000</v>
      </c>
      <c r="E62" s="2">
        <v>9000</v>
      </c>
      <c r="F62" s="3">
        <f>D62/E62</f>
        <v>34.444444444444443</v>
      </c>
      <c r="G62" s="4">
        <v>0</v>
      </c>
      <c r="H62" s="22" t="s">
        <v>24</v>
      </c>
    </row>
    <row r="63" spans="2:18" x14ac:dyDescent="0.25">
      <c r="B63" s="19">
        <v>41548</v>
      </c>
      <c r="C63" s="2" t="s">
        <v>32</v>
      </c>
      <c r="D63" s="1">
        <v>5110</v>
      </c>
      <c r="E63" s="2">
        <v>1</v>
      </c>
      <c r="F63" s="3">
        <v>0</v>
      </c>
      <c r="G63" s="4">
        <f>D63*E63</f>
        <v>5110</v>
      </c>
      <c r="H63" s="22" t="s">
        <v>11</v>
      </c>
    </row>
    <row r="64" spans="2:18" x14ac:dyDescent="0.25">
      <c r="B64" s="20">
        <v>41640</v>
      </c>
      <c r="C64" s="2" t="s">
        <v>28</v>
      </c>
      <c r="D64" s="1">
        <v>50000</v>
      </c>
      <c r="E64" s="2">
        <v>9600</v>
      </c>
      <c r="F64" s="3">
        <f t="shared" ref="F64:F75" si="3">D64/E64</f>
        <v>5.208333333333333</v>
      </c>
      <c r="G64" s="4">
        <v>0</v>
      </c>
      <c r="H64" s="22" t="s">
        <v>36</v>
      </c>
    </row>
    <row r="65" spans="2:8" x14ac:dyDescent="0.25">
      <c r="B65" s="20">
        <v>41640</v>
      </c>
      <c r="C65" s="2" t="s">
        <v>28</v>
      </c>
      <c r="D65" s="1">
        <v>60000</v>
      </c>
      <c r="E65" s="2">
        <v>9600</v>
      </c>
      <c r="F65" s="3">
        <f t="shared" si="3"/>
        <v>6.25</v>
      </c>
      <c r="G65" s="4">
        <v>0</v>
      </c>
      <c r="H65" s="22" t="s">
        <v>6</v>
      </c>
    </row>
    <row r="66" spans="2:8" x14ac:dyDescent="0.25">
      <c r="B66" s="20">
        <v>41640</v>
      </c>
      <c r="C66" s="2" t="s">
        <v>28</v>
      </c>
      <c r="D66" s="1">
        <v>415000</v>
      </c>
      <c r="E66" s="2">
        <v>9600</v>
      </c>
      <c r="F66" s="3">
        <f t="shared" si="3"/>
        <v>43.229166666666664</v>
      </c>
      <c r="G66" s="4">
        <v>0</v>
      </c>
      <c r="H66" s="22" t="s">
        <v>37</v>
      </c>
    </row>
    <row r="67" spans="2:8" x14ac:dyDescent="0.25">
      <c r="B67" s="20">
        <v>41640</v>
      </c>
      <c r="C67" s="10" t="s">
        <v>4</v>
      </c>
      <c r="D67" s="1">
        <v>415000</v>
      </c>
      <c r="E67" s="2">
        <v>9600</v>
      </c>
      <c r="F67" s="3">
        <f t="shared" si="3"/>
        <v>43.229166666666664</v>
      </c>
      <c r="G67" s="4">
        <v>0</v>
      </c>
      <c r="H67" s="22" t="s">
        <v>37</v>
      </c>
    </row>
    <row r="68" spans="2:8" x14ac:dyDescent="0.25">
      <c r="B68" s="20">
        <v>41640</v>
      </c>
      <c r="C68" s="10" t="s">
        <v>4</v>
      </c>
      <c r="D68" s="1">
        <v>50000</v>
      </c>
      <c r="E68" s="2">
        <v>9600</v>
      </c>
      <c r="F68" s="3">
        <f t="shared" si="3"/>
        <v>5.208333333333333</v>
      </c>
      <c r="G68" s="4">
        <v>0</v>
      </c>
      <c r="H68" s="22" t="s">
        <v>36</v>
      </c>
    </row>
    <row r="69" spans="2:8" x14ac:dyDescent="0.25">
      <c r="B69" s="20">
        <v>41640</v>
      </c>
      <c r="C69" s="10" t="s">
        <v>4</v>
      </c>
      <c r="D69" s="1">
        <v>24500</v>
      </c>
      <c r="E69" s="2">
        <v>9600</v>
      </c>
      <c r="F69" s="3">
        <f t="shared" si="3"/>
        <v>2.5520833333333335</v>
      </c>
      <c r="G69" s="4">
        <v>0</v>
      </c>
      <c r="H69" s="22" t="s">
        <v>38</v>
      </c>
    </row>
    <row r="70" spans="2:8" x14ac:dyDescent="0.25">
      <c r="B70" s="20">
        <v>41640</v>
      </c>
      <c r="C70" s="2" t="s">
        <v>9</v>
      </c>
      <c r="D70" s="1">
        <v>24500</v>
      </c>
      <c r="E70" s="2">
        <v>9600</v>
      </c>
      <c r="F70" s="3">
        <f t="shared" si="3"/>
        <v>2.5520833333333335</v>
      </c>
      <c r="G70" s="4">
        <v>0</v>
      </c>
      <c r="H70" s="22" t="s">
        <v>38</v>
      </c>
    </row>
    <row r="71" spans="2:8" x14ac:dyDescent="0.25">
      <c r="B71" s="20">
        <v>41640</v>
      </c>
      <c r="C71" s="2" t="s">
        <v>28</v>
      </c>
      <c r="D71" s="1">
        <v>24500</v>
      </c>
      <c r="E71" s="2">
        <v>9600</v>
      </c>
      <c r="F71" s="3">
        <f t="shared" si="3"/>
        <v>2.5520833333333335</v>
      </c>
      <c r="G71" s="4">
        <v>0</v>
      </c>
      <c r="H71" s="22" t="s">
        <v>38</v>
      </c>
    </row>
    <row r="72" spans="2:8" x14ac:dyDescent="0.25">
      <c r="B72" s="20">
        <v>41640</v>
      </c>
      <c r="C72" s="10" t="s">
        <v>4</v>
      </c>
      <c r="D72" s="1">
        <v>185</v>
      </c>
      <c r="E72" s="2">
        <v>1</v>
      </c>
      <c r="F72" s="3">
        <f t="shared" si="3"/>
        <v>185</v>
      </c>
      <c r="G72" s="4">
        <v>0</v>
      </c>
      <c r="H72" s="22" t="s">
        <v>39</v>
      </c>
    </row>
    <row r="73" spans="2:8" x14ac:dyDescent="0.25">
      <c r="B73" s="20">
        <v>41640</v>
      </c>
      <c r="C73" s="2" t="s">
        <v>9</v>
      </c>
      <c r="D73" s="1">
        <v>185</v>
      </c>
      <c r="E73" s="2">
        <v>1</v>
      </c>
      <c r="F73" s="3">
        <f t="shared" si="3"/>
        <v>185</v>
      </c>
      <c r="G73" s="4">
        <v>0</v>
      </c>
      <c r="H73" s="22" t="s">
        <v>39</v>
      </c>
    </row>
    <row r="74" spans="2:8" x14ac:dyDescent="0.25">
      <c r="B74" s="20">
        <v>41640</v>
      </c>
      <c r="C74" s="2" t="s">
        <v>28</v>
      </c>
      <c r="D74" s="1">
        <v>185</v>
      </c>
      <c r="E74" s="2">
        <v>1</v>
      </c>
      <c r="F74" s="3">
        <f t="shared" si="3"/>
        <v>185</v>
      </c>
      <c r="G74" s="4">
        <v>0</v>
      </c>
      <c r="H74" s="22" t="s">
        <v>39</v>
      </c>
    </row>
    <row r="75" spans="2:8" x14ac:dyDescent="0.25">
      <c r="B75" s="20">
        <v>41640</v>
      </c>
      <c r="C75" s="2" t="s">
        <v>28</v>
      </c>
      <c r="D75" s="1">
        <v>165000</v>
      </c>
      <c r="E75" s="2">
        <v>9600</v>
      </c>
      <c r="F75" s="3">
        <f t="shared" si="3"/>
        <v>17.1875</v>
      </c>
      <c r="G75" s="4">
        <v>0</v>
      </c>
      <c r="H75" s="22" t="s">
        <v>40</v>
      </c>
    </row>
    <row r="76" spans="2:8" x14ac:dyDescent="0.25">
      <c r="B76" s="20">
        <v>41640</v>
      </c>
      <c r="C76" s="2" t="s">
        <v>28</v>
      </c>
      <c r="D76" s="1">
        <v>22</v>
      </c>
      <c r="E76" s="2">
        <v>1</v>
      </c>
      <c r="F76" s="3">
        <v>0</v>
      </c>
      <c r="G76" s="4">
        <f>D76/E76</f>
        <v>22</v>
      </c>
      <c r="H76" s="22" t="s">
        <v>6</v>
      </c>
    </row>
    <row r="77" spans="2:8" x14ac:dyDescent="0.25">
      <c r="B77" s="20">
        <v>41640</v>
      </c>
      <c r="C77" s="10" t="s">
        <v>4</v>
      </c>
      <c r="D77" s="1">
        <v>32</v>
      </c>
      <c r="E77" s="2">
        <v>1</v>
      </c>
      <c r="F77" s="3">
        <v>0</v>
      </c>
      <c r="G77" s="4">
        <f>D77/E77</f>
        <v>32</v>
      </c>
      <c r="H77" s="22" t="s">
        <v>6</v>
      </c>
    </row>
    <row r="78" spans="2:8" x14ac:dyDescent="0.25">
      <c r="B78" s="20">
        <v>41640</v>
      </c>
      <c r="C78" s="10" t="s">
        <v>4</v>
      </c>
      <c r="D78" s="1">
        <v>115000</v>
      </c>
      <c r="E78" s="2">
        <v>9600</v>
      </c>
      <c r="F78" s="3">
        <f>D78/E78</f>
        <v>11.979166666666666</v>
      </c>
      <c r="G78" s="4">
        <v>0</v>
      </c>
      <c r="H78" s="22" t="s">
        <v>41</v>
      </c>
    </row>
    <row r="79" spans="2:8" x14ac:dyDescent="0.25">
      <c r="B79" s="20">
        <v>41640</v>
      </c>
      <c r="C79" s="2" t="s">
        <v>28</v>
      </c>
      <c r="D79" s="1">
        <v>2340000</v>
      </c>
      <c r="E79" s="2">
        <v>9600</v>
      </c>
      <c r="F79" s="3">
        <f>D79/E79</f>
        <v>243.75</v>
      </c>
      <c r="G79" s="4">
        <v>0</v>
      </c>
      <c r="H79" s="22" t="s">
        <v>42</v>
      </c>
    </row>
    <row r="80" spans="2:8" x14ac:dyDescent="0.25">
      <c r="B80" s="21">
        <v>41640</v>
      </c>
      <c r="C80" s="2" t="s">
        <v>28</v>
      </c>
      <c r="D80" s="16"/>
      <c r="E80" s="11">
        <v>9600</v>
      </c>
      <c r="F80" s="17"/>
      <c r="G80" s="18"/>
      <c r="H80" s="24" t="s">
        <v>43</v>
      </c>
    </row>
    <row r="81" spans="2:8" x14ac:dyDescent="0.25">
      <c r="B81" s="21">
        <v>41640</v>
      </c>
      <c r="C81" s="2" t="s">
        <v>28</v>
      </c>
      <c r="D81" s="16"/>
      <c r="E81" s="11"/>
      <c r="F81" s="17">
        <v>262</v>
      </c>
      <c r="G81" s="18">
        <v>0</v>
      </c>
      <c r="H81" s="24" t="s">
        <v>44</v>
      </c>
    </row>
    <row r="82" spans="2:8" x14ac:dyDescent="0.25">
      <c r="B82" s="19">
        <v>41640</v>
      </c>
      <c r="C82" s="2" t="s">
        <v>28</v>
      </c>
      <c r="D82" s="1"/>
      <c r="E82" s="2"/>
      <c r="F82" s="3">
        <v>335</v>
      </c>
      <c r="G82" s="4">
        <v>0</v>
      </c>
      <c r="H82" s="22" t="s">
        <v>45</v>
      </c>
    </row>
    <row r="83" spans="2:8" x14ac:dyDescent="0.25">
      <c r="B83" s="19">
        <v>41640</v>
      </c>
      <c r="C83" s="2" t="s">
        <v>28</v>
      </c>
      <c r="D83" s="1"/>
      <c r="E83" s="2"/>
      <c r="F83" s="3">
        <v>110</v>
      </c>
      <c r="G83" s="4">
        <v>0</v>
      </c>
      <c r="H83" s="22" t="s">
        <v>46</v>
      </c>
    </row>
    <row r="84" spans="2:8" x14ac:dyDescent="0.25">
      <c r="B84" s="19">
        <v>41640</v>
      </c>
      <c r="C84" s="2" t="s">
        <v>28</v>
      </c>
      <c r="D84" s="1"/>
      <c r="E84" s="2"/>
      <c r="F84" s="3">
        <v>185</v>
      </c>
      <c r="G84" s="4">
        <v>0</v>
      </c>
      <c r="H84" s="22" t="s">
        <v>47</v>
      </c>
    </row>
    <row r="85" spans="2:8" x14ac:dyDescent="0.25">
      <c r="B85" s="19">
        <v>41640</v>
      </c>
      <c r="C85" s="2" t="s">
        <v>28</v>
      </c>
      <c r="D85" s="1">
        <v>195000</v>
      </c>
      <c r="E85" s="2">
        <v>9600</v>
      </c>
      <c r="F85" s="3">
        <f>D85/E85</f>
        <v>20.3125</v>
      </c>
      <c r="G85" s="4">
        <v>0</v>
      </c>
      <c r="H85" s="22" t="s">
        <v>40</v>
      </c>
    </row>
    <row r="86" spans="2:8" x14ac:dyDescent="0.25">
      <c r="B86" s="19">
        <v>41640</v>
      </c>
      <c r="C86" s="2" t="s">
        <v>28</v>
      </c>
      <c r="D86" s="1">
        <v>2340000</v>
      </c>
      <c r="E86" s="2">
        <v>9600</v>
      </c>
      <c r="F86" s="3">
        <f>D86/E86</f>
        <v>243.75</v>
      </c>
      <c r="G86" s="4">
        <v>0</v>
      </c>
      <c r="H86" s="22" t="s">
        <v>48</v>
      </c>
    </row>
    <row r="87" spans="2:8" x14ac:dyDescent="0.25">
      <c r="B87" s="19">
        <v>41640</v>
      </c>
      <c r="C87" s="2" t="s">
        <v>28</v>
      </c>
      <c r="D87" s="1">
        <v>100000</v>
      </c>
      <c r="E87" s="2">
        <v>9600</v>
      </c>
      <c r="F87" s="3">
        <f>D87/E87</f>
        <v>10.416666666666666</v>
      </c>
      <c r="G87" s="4">
        <v>0</v>
      </c>
      <c r="H87" s="22" t="s">
        <v>49</v>
      </c>
    </row>
    <row r="88" spans="2:8" x14ac:dyDescent="0.25">
      <c r="B88" s="19">
        <v>41640</v>
      </c>
      <c r="C88" s="2" t="s">
        <v>28</v>
      </c>
      <c r="D88" s="1">
        <v>405000</v>
      </c>
      <c r="E88" s="2">
        <v>9600</v>
      </c>
      <c r="F88" s="3">
        <f>D88/E88</f>
        <v>42.1875</v>
      </c>
      <c r="G88" s="4">
        <v>0</v>
      </c>
      <c r="H88" s="22" t="s">
        <v>50</v>
      </c>
    </row>
    <row r="89" spans="2:8" x14ac:dyDescent="0.25">
      <c r="B89" s="19">
        <v>41640</v>
      </c>
      <c r="C89" s="2" t="s">
        <v>4</v>
      </c>
      <c r="D89" s="1">
        <v>415000</v>
      </c>
      <c r="E89" s="2">
        <v>12500</v>
      </c>
      <c r="F89" s="3">
        <v>0</v>
      </c>
      <c r="G89" s="4">
        <f>D89/E89</f>
        <v>33.200000000000003</v>
      </c>
      <c r="H89" s="22" t="s">
        <v>37</v>
      </c>
    </row>
    <row r="90" spans="2:8" x14ac:dyDescent="0.25">
      <c r="B90" s="19">
        <v>41640</v>
      </c>
      <c r="C90" s="2" t="s">
        <v>4</v>
      </c>
      <c r="D90" s="1">
        <v>50000</v>
      </c>
      <c r="E90" s="2">
        <v>12500</v>
      </c>
      <c r="F90" s="3">
        <v>0</v>
      </c>
      <c r="G90" s="4">
        <f>D90/E90</f>
        <v>4</v>
      </c>
      <c r="H90" s="22" t="s">
        <v>36</v>
      </c>
    </row>
    <row r="91" spans="2:8" x14ac:dyDescent="0.25">
      <c r="B91" s="19">
        <v>41640</v>
      </c>
      <c r="C91" s="2" t="s">
        <v>4</v>
      </c>
      <c r="D91" s="1">
        <v>24500</v>
      </c>
      <c r="E91" s="2">
        <v>12500</v>
      </c>
      <c r="F91" s="3">
        <v>0</v>
      </c>
      <c r="G91" s="4">
        <f>D91/E91</f>
        <v>1.96</v>
      </c>
      <c r="H91" s="22" t="s">
        <v>38</v>
      </c>
    </row>
    <row r="92" spans="2:8" x14ac:dyDescent="0.25">
      <c r="B92" s="19">
        <v>41640</v>
      </c>
      <c r="C92" s="2" t="s">
        <v>4</v>
      </c>
      <c r="D92" s="1"/>
      <c r="E92" s="2"/>
      <c r="F92" s="3">
        <v>185</v>
      </c>
      <c r="G92" s="4">
        <v>0</v>
      </c>
      <c r="H92" s="22" t="s">
        <v>39</v>
      </c>
    </row>
    <row r="93" spans="2:8" x14ac:dyDescent="0.25">
      <c r="B93" s="19">
        <v>41640</v>
      </c>
      <c r="C93" s="2" t="s">
        <v>4</v>
      </c>
      <c r="D93" s="1"/>
      <c r="E93" s="2"/>
      <c r="F93" s="3">
        <v>0</v>
      </c>
      <c r="G93" s="4">
        <v>32</v>
      </c>
      <c r="H93" s="22" t="s">
        <v>6</v>
      </c>
    </row>
    <row r="94" spans="2:8" x14ac:dyDescent="0.25">
      <c r="B94" s="19">
        <v>41640</v>
      </c>
      <c r="C94" s="2" t="s">
        <v>4</v>
      </c>
      <c r="D94" s="1">
        <v>115000</v>
      </c>
      <c r="E94" s="2">
        <v>12500</v>
      </c>
      <c r="F94" s="3">
        <v>0</v>
      </c>
      <c r="G94" s="4">
        <f>D94/E94</f>
        <v>9.1999999999999993</v>
      </c>
      <c r="H94" s="22" t="s">
        <v>41</v>
      </c>
    </row>
    <row r="95" spans="2:8" x14ac:dyDescent="0.25">
      <c r="B95" s="19">
        <v>41640</v>
      </c>
      <c r="C95" s="2" t="s">
        <v>4</v>
      </c>
      <c r="D95" s="1">
        <v>691.8</v>
      </c>
      <c r="E95" s="2">
        <v>0.73</v>
      </c>
      <c r="F95" s="3">
        <v>0</v>
      </c>
      <c r="G95" s="4">
        <f>D95*E95</f>
        <v>505.01399999999995</v>
      </c>
      <c r="H95" s="22" t="s">
        <v>51</v>
      </c>
    </row>
    <row r="96" spans="2:8" x14ac:dyDescent="0.25">
      <c r="B96" s="19">
        <v>41640</v>
      </c>
      <c r="C96" s="2" t="s">
        <v>4</v>
      </c>
      <c r="D96" s="1">
        <v>255</v>
      </c>
      <c r="E96" s="2">
        <v>0.73</v>
      </c>
      <c r="F96" s="3">
        <v>0</v>
      </c>
      <c r="G96" s="4">
        <f>D96*E96</f>
        <v>186.15</v>
      </c>
      <c r="H96" s="22" t="s">
        <v>52</v>
      </c>
    </row>
    <row r="97" spans="2:8" x14ac:dyDescent="0.25">
      <c r="B97" s="19">
        <v>41640</v>
      </c>
      <c r="C97" s="2" t="s">
        <v>4</v>
      </c>
      <c r="D97" s="1"/>
      <c r="E97" s="2"/>
      <c r="F97" s="3">
        <v>220</v>
      </c>
      <c r="G97" s="4">
        <v>0</v>
      </c>
      <c r="H97" s="22" t="s">
        <v>46</v>
      </c>
    </row>
    <row r="98" spans="2:8" x14ac:dyDescent="0.25">
      <c r="B98" s="19">
        <v>41640</v>
      </c>
      <c r="C98" s="2" t="s">
        <v>4</v>
      </c>
      <c r="D98" s="1">
        <v>205000</v>
      </c>
      <c r="E98" s="2">
        <v>12500</v>
      </c>
      <c r="F98" s="3">
        <v>0</v>
      </c>
      <c r="G98" s="4">
        <f>D98/E98</f>
        <v>16.399999999999999</v>
      </c>
      <c r="H98" s="22" t="s">
        <v>40</v>
      </c>
    </row>
    <row r="99" spans="2:8" x14ac:dyDescent="0.25">
      <c r="B99" s="19">
        <v>41640</v>
      </c>
      <c r="C99" s="2" t="s">
        <v>4</v>
      </c>
      <c r="D99" s="1">
        <v>2340000</v>
      </c>
      <c r="E99" s="2">
        <v>12500</v>
      </c>
      <c r="F99" s="3">
        <v>0</v>
      </c>
      <c r="G99" s="4">
        <f>D99/E99</f>
        <v>187.2</v>
      </c>
      <c r="H99" s="22" t="s">
        <v>48</v>
      </c>
    </row>
    <row r="100" spans="2:8" x14ac:dyDescent="0.25">
      <c r="B100" s="19">
        <v>41640</v>
      </c>
      <c r="C100" s="2" t="s">
        <v>4</v>
      </c>
      <c r="D100" s="1">
        <v>110000</v>
      </c>
      <c r="E100" s="2">
        <v>12500</v>
      </c>
      <c r="F100" s="3">
        <v>0</v>
      </c>
      <c r="G100" s="4">
        <f>D100/E100</f>
        <v>8.8000000000000007</v>
      </c>
      <c r="H100" s="22" t="s">
        <v>53</v>
      </c>
    </row>
    <row r="101" spans="2:8" x14ac:dyDescent="0.25">
      <c r="B101" s="21">
        <v>41671</v>
      </c>
      <c r="C101" s="11" t="s">
        <v>32</v>
      </c>
      <c r="D101" s="16"/>
      <c r="E101" s="11">
        <v>9600</v>
      </c>
      <c r="F101" s="17"/>
      <c r="G101" s="18"/>
      <c r="H101" s="24" t="s">
        <v>43</v>
      </c>
    </row>
    <row r="102" spans="2:8" x14ac:dyDescent="0.25">
      <c r="B102" s="19">
        <v>41671</v>
      </c>
      <c r="C102" s="2" t="s">
        <v>32</v>
      </c>
      <c r="D102" s="1"/>
      <c r="E102" s="2"/>
      <c r="F102" s="3">
        <v>210</v>
      </c>
      <c r="G102" s="4">
        <v>0</v>
      </c>
      <c r="H102" s="22" t="s">
        <v>54</v>
      </c>
    </row>
    <row r="103" spans="2:8" x14ac:dyDescent="0.25">
      <c r="B103" s="19">
        <v>41671</v>
      </c>
      <c r="C103" s="2" t="s">
        <v>32</v>
      </c>
      <c r="D103" s="1"/>
      <c r="E103" s="2"/>
      <c r="F103" s="3">
        <v>145</v>
      </c>
      <c r="G103" s="4">
        <v>0</v>
      </c>
      <c r="H103" s="22" t="s">
        <v>45</v>
      </c>
    </row>
    <row r="104" spans="2:8" x14ac:dyDescent="0.25">
      <c r="B104" s="19">
        <v>41671</v>
      </c>
      <c r="C104" s="2" t="s">
        <v>32</v>
      </c>
      <c r="D104" s="1"/>
      <c r="E104" s="2"/>
      <c r="F104" s="3">
        <v>110</v>
      </c>
      <c r="G104" s="4">
        <v>0</v>
      </c>
      <c r="H104" s="22" t="s">
        <v>46</v>
      </c>
    </row>
    <row r="105" spans="2:8" x14ac:dyDescent="0.25">
      <c r="B105" s="19">
        <v>41671</v>
      </c>
      <c r="C105" s="2" t="s">
        <v>32</v>
      </c>
      <c r="D105" s="1"/>
      <c r="E105" s="2"/>
      <c r="F105" s="3">
        <v>185</v>
      </c>
      <c r="G105" s="4">
        <v>0</v>
      </c>
      <c r="H105" s="22" t="s">
        <v>47</v>
      </c>
    </row>
    <row r="106" spans="2:8" x14ac:dyDescent="0.25">
      <c r="B106" s="19">
        <v>41671</v>
      </c>
      <c r="C106" s="2" t="s">
        <v>32</v>
      </c>
      <c r="D106" s="1">
        <v>185000</v>
      </c>
      <c r="E106" s="2">
        <v>9600</v>
      </c>
      <c r="F106" s="3">
        <f>D106/E106</f>
        <v>19.270833333333332</v>
      </c>
      <c r="G106" s="4">
        <v>0</v>
      </c>
      <c r="H106" s="22" t="s">
        <v>40</v>
      </c>
    </row>
    <row r="107" spans="2:8" x14ac:dyDescent="0.25">
      <c r="B107" s="19">
        <v>41671</v>
      </c>
      <c r="C107" s="2" t="s">
        <v>32</v>
      </c>
      <c r="D107" s="1">
        <v>1840000</v>
      </c>
      <c r="E107" s="2">
        <v>9600</v>
      </c>
      <c r="F107" s="3">
        <f>D107/E107</f>
        <v>191.66666666666666</v>
      </c>
      <c r="G107" s="4">
        <v>0</v>
      </c>
      <c r="H107" s="22" t="s">
        <v>48</v>
      </c>
    </row>
    <row r="108" spans="2:8" x14ac:dyDescent="0.25">
      <c r="B108" s="19">
        <v>41671</v>
      </c>
      <c r="C108" s="2" t="s">
        <v>32</v>
      </c>
      <c r="D108" s="1">
        <v>100000</v>
      </c>
      <c r="E108" s="2">
        <v>9600</v>
      </c>
      <c r="F108" s="3">
        <f>D108/E108</f>
        <v>10.416666666666666</v>
      </c>
      <c r="G108" s="4">
        <v>0</v>
      </c>
      <c r="H108" s="22" t="s">
        <v>49</v>
      </c>
    </row>
    <row r="109" spans="2:8" x14ac:dyDescent="0.25">
      <c r="B109" s="19">
        <v>41671</v>
      </c>
      <c r="C109" s="2" t="s">
        <v>32</v>
      </c>
      <c r="D109" s="1">
        <v>405000</v>
      </c>
      <c r="E109" s="2">
        <v>9600</v>
      </c>
      <c r="F109" s="3">
        <f>D109/E109</f>
        <v>42.1875</v>
      </c>
      <c r="G109" s="4">
        <v>0</v>
      </c>
      <c r="H109" s="22" t="s">
        <v>50</v>
      </c>
    </row>
    <row r="110" spans="2:8" x14ac:dyDescent="0.25">
      <c r="B110" s="19">
        <v>41671</v>
      </c>
      <c r="C110" s="2" t="s">
        <v>32</v>
      </c>
      <c r="D110" s="1"/>
      <c r="E110" s="2"/>
      <c r="F110" s="3">
        <v>30</v>
      </c>
      <c r="G110" s="4">
        <v>0</v>
      </c>
      <c r="H110" s="22" t="s">
        <v>55</v>
      </c>
    </row>
    <row r="111" spans="2:8" x14ac:dyDescent="0.25">
      <c r="B111" s="19">
        <v>41671</v>
      </c>
      <c r="C111" s="2" t="s">
        <v>32</v>
      </c>
      <c r="D111" s="1">
        <v>145000</v>
      </c>
      <c r="E111" s="2">
        <v>9600</v>
      </c>
      <c r="F111" s="3">
        <f>D111/E111</f>
        <v>15.104166666666666</v>
      </c>
      <c r="G111" s="4">
        <v>0</v>
      </c>
      <c r="H111" s="22" t="s">
        <v>56</v>
      </c>
    </row>
    <row r="112" spans="2:8" x14ac:dyDescent="0.25">
      <c r="B112" s="19">
        <v>41671</v>
      </c>
      <c r="C112" s="2" t="s">
        <v>32</v>
      </c>
      <c r="D112" s="1"/>
      <c r="E112" s="2"/>
      <c r="F112" s="3">
        <v>40</v>
      </c>
      <c r="G112" s="4">
        <v>0</v>
      </c>
      <c r="H112" s="22" t="s">
        <v>57</v>
      </c>
    </row>
    <row r="113" spans="2:8" x14ac:dyDescent="0.25">
      <c r="B113" s="21">
        <v>41671</v>
      </c>
      <c r="C113" s="11" t="s">
        <v>7</v>
      </c>
      <c r="D113" s="16"/>
      <c r="E113" s="11">
        <v>9600</v>
      </c>
      <c r="F113" s="17"/>
      <c r="G113" s="18"/>
      <c r="H113" s="24" t="s">
        <v>43</v>
      </c>
    </row>
    <row r="114" spans="2:8" x14ac:dyDescent="0.25">
      <c r="B114" s="19">
        <v>41671</v>
      </c>
      <c r="C114" s="2" t="s">
        <v>7</v>
      </c>
      <c r="D114" s="1"/>
      <c r="E114" s="2"/>
      <c r="F114" s="3">
        <v>436</v>
      </c>
      <c r="G114" s="4">
        <v>0</v>
      </c>
      <c r="H114" s="22" t="s">
        <v>54</v>
      </c>
    </row>
    <row r="115" spans="2:8" x14ac:dyDescent="0.25">
      <c r="B115" s="19">
        <v>41671</v>
      </c>
      <c r="C115" s="2" t="s">
        <v>7</v>
      </c>
      <c r="D115" s="1"/>
      <c r="E115" s="2"/>
      <c r="F115" s="3">
        <v>235</v>
      </c>
      <c r="G115" s="4">
        <v>0</v>
      </c>
      <c r="H115" s="22" t="s">
        <v>45</v>
      </c>
    </row>
    <row r="116" spans="2:8" x14ac:dyDescent="0.25">
      <c r="B116" s="19">
        <v>41671</v>
      </c>
      <c r="C116" s="2" t="s">
        <v>7</v>
      </c>
      <c r="D116" s="1"/>
      <c r="E116" s="2"/>
      <c r="F116" s="3">
        <v>110</v>
      </c>
      <c r="G116" s="4">
        <v>0</v>
      </c>
      <c r="H116" s="22" t="s">
        <v>46</v>
      </c>
    </row>
    <row r="117" spans="2:8" x14ac:dyDescent="0.25">
      <c r="B117" s="19">
        <v>41671</v>
      </c>
      <c r="C117" s="2" t="s">
        <v>7</v>
      </c>
      <c r="D117" s="1"/>
      <c r="E117" s="2"/>
      <c r="F117" s="3">
        <v>150</v>
      </c>
      <c r="G117" s="4">
        <v>0</v>
      </c>
      <c r="H117" s="22" t="s">
        <v>47</v>
      </c>
    </row>
    <row r="118" spans="2:8" x14ac:dyDescent="0.25">
      <c r="B118" s="19">
        <v>41671</v>
      </c>
      <c r="C118" s="2" t="s">
        <v>7</v>
      </c>
      <c r="D118" s="1">
        <v>185000</v>
      </c>
      <c r="E118" s="2">
        <v>9600</v>
      </c>
      <c r="F118" s="3">
        <f t="shared" ref="F118:F124" si="4">D118/E118</f>
        <v>19.270833333333332</v>
      </c>
      <c r="G118" s="4">
        <v>0</v>
      </c>
      <c r="H118" s="22" t="s">
        <v>40</v>
      </c>
    </row>
    <row r="119" spans="2:8" x14ac:dyDescent="0.25">
      <c r="B119" s="19">
        <v>41671</v>
      </c>
      <c r="C119" s="2" t="s">
        <v>7</v>
      </c>
      <c r="D119" s="1">
        <v>2340000</v>
      </c>
      <c r="E119" s="2">
        <v>9600</v>
      </c>
      <c r="F119" s="3">
        <f t="shared" si="4"/>
        <v>243.75</v>
      </c>
      <c r="G119" s="4">
        <v>0</v>
      </c>
      <c r="H119" s="22" t="s">
        <v>48</v>
      </c>
    </row>
    <row r="120" spans="2:8" x14ac:dyDescent="0.25">
      <c r="B120" s="19">
        <v>41671</v>
      </c>
      <c r="C120" s="2" t="s">
        <v>7</v>
      </c>
      <c r="D120" s="1">
        <v>100000</v>
      </c>
      <c r="E120" s="2">
        <v>9600</v>
      </c>
      <c r="F120" s="3">
        <f t="shared" si="4"/>
        <v>10.416666666666666</v>
      </c>
      <c r="G120" s="4">
        <v>0</v>
      </c>
      <c r="H120" s="22" t="s">
        <v>49</v>
      </c>
    </row>
    <row r="121" spans="2:8" x14ac:dyDescent="0.25">
      <c r="B121" s="19">
        <v>41671</v>
      </c>
      <c r="C121" s="2" t="s">
        <v>7</v>
      </c>
      <c r="D121" s="1">
        <v>405000</v>
      </c>
      <c r="E121" s="2">
        <v>9600</v>
      </c>
      <c r="F121" s="3">
        <f t="shared" si="4"/>
        <v>42.1875</v>
      </c>
      <c r="G121" s="4">
        <v>0</v>
      </c>
      <c r="H121" s="22" t="s">
        <v>50</v>
      </c>
    </row>
    <row r="122" spans="2:8" x14ac:dyDescent="0.25">
      <c r="B122" s="19">
        <v>41671</v>
      </c>
      <c r="C122" s="2" t="s">
        <v>7</v>
      </c>
      <c r="D122" s="1">
        <v>1260000</v>
      </c>
      <c r="E122" s="2">
        <v>9800</v>
      </c>
      <c r="F122" s="3">
        <f t="shared" si="4"/>
        <v>128.57142857142858</v>
      </c>
      <c r="G122" s="4">
        <v>0</v>
      </c>
      <c r="H122" s="22" t="s">
        <v>58</v>
      </c>
    </row>
    <row r="123" spans="2:8" x14ac:dyDescent="0.25">
      <c r="B123" s="19">
        <v>41671</v>
      </c>
      <c r="C123" s="2" t="s">
        <v>7</v>
      </c>
      <c r="D123" s="1">
        <v>110000</v>
      </c>
      <c r="E123" s="2">
        <v>9800</v>
      </c>
      <c r="F123" s="3">
        <f t="shared" si="4"/>
        <v>11.224489795918368</v>
      </c>
      <c r="G123" s="4">
        <v>0</v>
      </c>
      <c r="H123" s="22" t="s">
        <v>56</v>
      </c>
    </row>
    <row r="124" spans="2:8" x14ac:dyDescent="0.25">
      <c r="B124" s="19">
        <v>41671</v>
      </c>
      <c r="C124" s="2" t="s">
        <v>7</v>
      </c>
      <c r="D124" s="1"/>
      <c r="E124" s="2">
        <v>9800</v>
      </c>
      <c r="F124" s="3">
        <f t="shared" si="4"/>
        <v>0</v>
      </c>
      <c r="G124" s="4">
        <v>0</v>
      </c>
      <c r="H124" s="22" t="s">
        <v>59</v>
      </c>
    </row>
    <row r="125" spans="2:8" x14ac:dyDescent="0.25">
      <c r="B125" s="21">
        <v>41671</v>
      </c>
      <c r="C125" s="11" t="s">
        <v>9</v>
      </c>
      <c r="D125" s="16"/>
      <c r="E125" s="11">
        <v>9600</v>
      </c>
      <c r="F125" s="17"/>
      <c r="G125" s="18"/>
      <c r="H125" s="24" t="s">
        <v>43</v>
      </c>
    </row>
    <row r="126" spans="2:8" x14ac:dyDescent="0.25">
      <c r="B126" s="19">
        <v>41671</v>
      </c>
      <c r="C126" s="2" t="s">
        <v>9</v>
      </c>
      <c r="D126" s="1"/>
      <c r="E126" s="2"/>
      <c r="F126" s="3">
        <v>402</v>
      </c>
      <c r="G126" s="4">
        <v>0</v>
      </c>
      <c r="H126" s="22" t="s">
        <v>54</v>
      </c>
    </row>
    <row r="127" spans="2:8" x14ac:dyDescent="0.25">
      <c r="B127" s="19">
        <v>41671</v>
      </c>
      <c r="C127" s="2" t="s">
        <v>9</v>
      </c>
      <c r="D127" s="1"/>
      <c r="E127" s="2"/>
      <c r="F127" s="3">
        <v>0</v>
      </c>
      <c r="G127" s="4">
        <v>0</v>
      </c>
      <c r="H127" s="22" t="s">
        <v>45</v>
      </c>
    </row>
    <row r="128" spans="2:8" x14ac:dyDescent="0.25">
      <c r="B128" s="19">
        <v>41671</v>
      </c>
      <c r="C128" s="2" t="s">
        <v>9</v>
      </c>
      <c r="D128" s="1"/>
      <c r="E128" s="2"/>
      <c r="F128" s="3">
        <v>220</v>
      </c>
      <c r="G128" s="4">
        <v>0</v>
      </c>
      <c r="H128" s="22" t="s">
        <v>46</v>
      </c>
    </row>
    <row r="129" spans="2:8" x14ac:dyDescent="0.25">
      <c r="B129" s="19">
        <v>41671</v>
      </c>
      <c r="C129" s="2" t="s">
        <v>9</v>
      </c>
      <c r="D129" s="1"/>
      <c r="E129" s="2"/>
      <c r="F129" s="3">
        <v>185</v>
      </c>
      <c r="G129" s="4">
        <v>0</v>
      </c>
      <c r="H129" s="22" t="s">
        <v>47</v>
      </c>
    </row>
    <row r="130" spans="2:8" x14ac:dyDescent="0.25">
      <c r="B130" s="19">
        <v>41671</v>
      </c>
      <c r="C130" s="2" t="s">
        <v>9</v>
      </c>
      <c r="D130" s="1">
        <v>205000</v>
      </c>
      <c r="E130" s="2">
        <v>9600</v>
      </c>
      <c r="F130" s="3">
        <f>D130/E130</f>
        <v>21.354166666666668</v>
      </c>
      <c r="G130" s="4">
        <v>0</v>
      </c>
      <c r="H130" s="22" t="s">
        <v>40</v>
      </c>
    </row>
    <row r="131" spans="2:8" x14ac:dyDescent="0.25">
      <c r="B131" s="19">
        <v>41671</v>
      </c>
      <c r="C131" s="2" t="s">
        <v>9</v>
      </c>
      <c r="D131" s="1">
        <v>2340000</v>
      </c>
      <c r="E131" s="2">
        <v>9600</v>
      </c>
      <c r="F131" s="3">
        <f>D131/E131</f>
        <v>243.75</v>
      </c>
      <c r="G131" s="4">
        <v>0</v>
      </c>
      <c r="H131" s="22" t="s">
        <v>48</v>
      </c>
    </row>
    <row r="132" spans="2:8" x14ac:dyDescent="0.25">
      <c r="B132" s="19">
        <v>41671</v>
      </c>
      <c r="C132" s="2" t="s">
        <v>9</v>
      </c>
      <c r="D132" s="1">
        <v>125000</v>
      </c>
      <c r="E132" s="2">
        <v>9600</v>
      </c>
      <c r="F132" s="3">
        <f>D132/E132</f>
        <v>13.020833333333334</v>
      </c>
      <c r="G132" s="4">
        <v>0</v>
      </c>
      <c r="H132" s="22" t="s">
        <v>49</v>
      </c>
    </row>
    <row r="133" spans="2:8" x14ac:dyDescent="0.25">
      <c r="B133" s="19">
        <v>41671</v>
      </c>
      <c r="C133" s="2" t="s">
        <v>9</v>
      </c>
      <c r="D133" s="1">
        <v>405000</v>
      </c>
      <c r="E133" s="2">
        <v>9600</v>
      </c>
      <c r="F133" s="3">
        <f>D133/E133</f>
        <v>42.1875</v>
      </c>
      <c r="G133" s="4">
        <v>0</v>
      </c>
      <c r="H133" s="22" t="s">
        <v>50</v>
      </c>
    </row>
    <row r="134" spans="2:8" x14ac:dyDescent="0.25">
      <c r="B134" s="19">
        <v>41671</v>
      </c>
      <c r="C134" s="2" t="s">
        <v>9</v>
      </c>
      <c r="D134" s="1"/>
      <c r="E134" s="2"/>
      <c r="F134" s="3">
        <v>250</v>
      </c>
      <c r="G134" s="4">
        <v>0</v>
      </c>
      <c r="H134" s="22" t="s">
        <v>60</v>
      </c>
    </row>
    <row r="135" spans="2:8" x14ac:dyDescent="0.25">
      <c r="B135" s="19">
        <v>41671</v>
      </c>
      <c r="C135" s="2" t="s">
        <v>9</v>
      </c>
      <c r="D135" s="1">
        <v>110000</v>
      </c>
      <c r="E135" s="2">
        <v>9600</v>
      </c>
      <c r="F135" s="3">
        <f>D135/E135</f>
        <v>11.458333333333334</v>
      </c>
      <c r="G135" s="4">
        <v>0</v>
      </c>
      <c r="H135" s="22" t="s">
        <v>56</v>
      </c>
    </row>
    <row r="136" spans="2:8" x14ac:dyDescent="0.25">
      <c r="B136" s="19">
        <v>41671</v>
      </c>
      <c r="C136" s="2" t="s">
        <v>9</v>
      </c>
      <c r="D136" s="1">
        <v>95000</v>
      </c>
      <c r="E136" s="2">
        <v>9600</v>
      </c>
      <c r="F136" s="3">
        <f>D136/E136</f>
        <v>9.8958333333333339</v>
      </c>
      <c r="G136" s="4">
        <v>0</v>
      </c>
      <c r="H136" s="22" t="s">
        <v>59</v>
      </c>
    </row>
    <row r="137" spans="2:8" x14ac:dyDescent="0.25">
      <c r="B137" s="19">
        <v>41671</v>
      </c>
      <c r="C137" s="2" t="s">
        <v>4</v>
      </c>
      <c r="D137" s="1">
        <v>95000</v>
      </c>
      <c r="E137" s="2">
        <v>12500</v>
      </c>
      <c r="F137" s="3">
        <v>0</v>
      </c>
      <c r="G137" s="4">
        <f>D137/E137</f>
        <v>7.6</v>
      </c>
      <c r="H137" s="22" t="s">
        <v>59</v>
      </c>
    </row>
    <row r="138" spans="2:8" x14ac:dyDescent="0.25">
      <c r="B138" s="19">
        <v>41699</v>
      </c>
      <c r="C138" s="2" t="s">
        <v>4</v>
      </c>
      <c r="D138" s="1">
        <v>110000</v>
      </c>
      <c r="E138" s="2">
        <v>12500</v>
      </c>
      <c r="F138" s="3">
        <v>0</v>
      </c>
      <c r="G138" s="4">
        <f>D138/E138</f>
        <v>8.8000000000000007</v>
      </c>
      <c r="H138" s="22" t="s">
        <v>56</v>
      </c>
    </row>
    <row r="139" spans="2:8" x14ac:dyDescent="0.25">
      <c r="B139" s="19">
        <v>41699</v>
      </c>
      <c r="C139" s="2" t="s">
        <v>4</v>
      </c>
      <c r="D139" s="1"/>
      <c r="E139" s="2"/>
      <c r="F139" s="3">
        <v>130</v>
      </c>
      <c r="G139" s="4">
        <v>0</v>
      </c>
      <c r="H139" s="22" t="s">
        <v>61</v>
      </c>
    </row>
    <row r="140" spans="2:8" x14ac:dyDescent="0.25">
      <c r="B140" s="19">
        <v>41730</v>
      </c>
      <c r="C140" s="2" t="s">
        <v>28</v>
      </c>
      <c r="D140" s="1">
        <v>200000</v>
      </c>
      <c r="E140" s="2">
        <v>9600</v>
      </c>
      <c r="F140" s="3">
        <f>D140/E140</f>
        <v>20.833333333333332</v>
      </c>
      <c r="G140" s="4">
        <v>0</v>
      </c>
      <c r="H140" s="22" t="s">
        <v>33</v>
      </c>
    </row>
    <row r="141" spans="2:8" x14ac:dyDescent="0.25">
      <c r="B141" s="19">
        <v>41730</v>
      </c>
      <c r="C141" s="2" t="s">
        <v>32</v>
      </c>
      <c r="D141" s="1">
        <v>300000</v>
      </c>
      <c r="E141" s="2">
        <v>9800</v>
      </c>
      <c r="F141" s="3">
        <f>D141/E141</f>
        <v>30.612244897959183</v>
      </c>
      <c r="G141" s="4">
        <v>0</v>
      </c>
      <c r="H141" s="22" t="s">
        <v>33</v>
      </c>
    </row>
    <row r="142" spans="2:8" x14ac:dyDescent="0.25">
      <c r="B142" s="19">
        <v>41730</v>
      </c>
      <c r="C142" s="2" t="s">
        <v>7</v>
      </c>
      <c r="D142" s="1">
        <v>300000</v>
      </c>
      <c r="E142" s="2">
        <v>9800</v>
      </c>
      <c r="F142" s="3">
        <f>D142/E142</f>
        <v>30.612244897959183</v>
      </c>
      <c r="G142" s="4">
        <v>0</v>
      </c>
      <c r="H142" s="22" t="s">
        <v>33</v>
      </c>
    </row>
    <row r="143" spans="2:8" x14ac:dyDescent="0.25">
      <c r="B143" s="19">
        <v>41730</v>
      </c>
      <c r="C143" s="2" t="s">
        <v>9</v>
      </c>
      <c r="D143" s="1">
        <v>320000</v>
      </c>
      <c r="E143" s="2">
        <v>9800</v>
      </c>
      <c r="F143" s="3">
        <f>D143/E143</f>
        <v>32.653061224489797</v>
      </c>
      <c r="G143" s="4">
        <v>0</v>
      </c>
      <c r="H143" s="22" t="s">
        <v>33</v>
      </c>
    </row>
    <row r="144" spans="2:8" x14ac:dyDescent="0.25">
      <c r="B144" s="19">
        <v>41730</v>
      </c>
      <c r="C144" s="2" t="s">
        <v>9</v>
      </c>
      <c r="D144" s="1"/>
      <c r="E144" s="2"/>
      <c r="F144" s="3">
        <v>385</v>
      </c>
      <c r="G144" s="4">
        <v>0</v>
      </c>
      <c r="H144" s="22" t="s">
        <v>44</v>
      </c>
    </row>
    <row r="145" spans="2:8" x14ac:dyDescent="0.25">
      <c r="B145" s="19">
        <v>41730</v>
      </c>
      <c r="C145" s="2" t="s">
        <v>4</v>
      </c>
      <c r="D145" s="1"/>
      <c r="E145" s="2"/>
      <c r="F145" s="3">
        <v>0</v>
      </c>
      <c r="G145" s="4">
        <v>505</v>
      </c>
      <c r="H145" s="22" t="s">
        <v>62</v>
      </c>
    </row>
    <row r="146" spans="2:8" x14ac:dyDescent="0.25">
      <c r="B146" s="21">
        <v>41760</v>
      </c>
      <c r="C146" s="2" t="s">
        <v>28</v>
      </c>
      <c r="D146" s="16"/>
      <c r="E146" s="11"/>
      <c r="F146" s="17">
        <v>262</v>
      </c>
      <c r="G146" s="18">
        <v>0</v>
      </c>
      <c r="H146" s="24" t="s">
        <v>51</v>
      </c>
    </row>
    <row r="147" spans="2:8" x14ac:dyDescent="0.25">
      <c r="B147" s="19">
        <v>41760</v>
      </c>
      <c r="C147" s="2" t="s">
        <v>4</v>
      </c>
      <c r="D147" s="1"/>
      <c r="E147" s="2"/>
      <c r="F147" s="3">
        <v>260</v>
      </c>
      <c r="G147" s="4">
        <v>0</v>
      </c>
      <c r="H147" s="22" t="s">
        <v>63</v>
      </c>
    </row>
    <row r="148" spans="2:8" x14ac:dyDescent="0.25">
      <c r="B148" s="19">
        <v>41760</v>
      </c>
      <c r="C148" s="2" t="s">
        <v>4</v>
      </c>
      <c r="D148" s="1"/>
      <c r="E148" s="2"/>
      <c r="F148" s="3">
        <v>105</v>
      </c>
      <c r="G148" s="4">
        <v>0</v>
      </c>
      <c r="H148" s="22" t="s">
        <v>64</v>
      </c>
    </row>
    <row r="149" spans="2:8" x14ac:dyDescent="0.25">
      <c r="B149" s="32">
        <v>41760</v>
      </c>
      <c r="C149" s="33" t="s">
        <v>4</v>
      </c>
      <c r="D149" s="34"/>
      <c r="E149" s="33"/>
      <c r="F149" s="35">
        <v>410</v>
      </c>
      <c r="G149" s="36">
        <v>0</v>
      </c>
      <c r="H149" s="37" t="s">
        <v>65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затратка</vt:lpstr>
    </vt:vector>
  </TitlesOfParts>
  <Company>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2014-06-12T10:02:28Z</dcterms:created>
  <dcterms:modified xsi:type="dcterms:W3CDTF">2014-06-12T10:26:47Z</dcterms:modified>
</cp:coreProperties>
</file>