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0115" windowHeight="7485"/>
  </bookViews>
  <sheets>
    <sheet name="График ППР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H23" i="1"/>
  <c r="J22"/>
  <c r="K22" s="1"/>
  <c r="J21"/>
  <c r="K21" s="1"/>
  <c r="J20"/>
  <c r="K20" s="1"/>
  <c r="J19"/>
  <c r="K19" s="1"/>
  <c r="G19"/>
  <c r="R4"/>
  <c r="S4" s="1"/>
  <c r="T4" s="1"/>
  <c r="U4" s="1"/>
  <c r="V4" s="1"/>
  <c r="W4" s="1"/>
  <c r="X4" s="1"/>
  <c r="Y4" s="1"/>
  <c r="Z4" s="1"/>
  <c r="AA4" s="1"/>
  <c r="AB4" s="1"/>
  <c r="AC4" s="1"/>
  <c r="AD4" s="1"/>
  <c r="AE4" s="1"/>
  <c r="AF4" s="1"/>
  <c r="AG4" s="1"/>
  <c r="AH4" s="1"/>
  <c r="F4"/>
  <c r="G4" s="1"/>
  <c r="H4" s="1"/>
  <c r="I4" s="1"/>
  <c r="J4" s="1"/>
  <c r="K4" s="1"/>
  <c r="L4" s="1"/>
  <c r="M4" s="1"/>
  <c r="N4" s="1"/>
  <c r="O4" s="1"/>
  <c r="P4" s="1"/>
  <c r="E4"/>
  <c r="B4"/>
</calcChain>
</file>

<file path=xl/sharedStrings.xml><?xml version="1.0" encoding="utf-8"?>
<sst xmlns="http://schemas.openxmlformats.org/spreadsheetml/2006/main" count="13" uniqueCount="13">
  <si>
    <t xml:space="preserve">График ППР </t>
  </si>
  <si>
    <t xml:space="preserve">№ П/П </t>
  </si>
  <si>
    <t xml:space="preserve">Наименование </t>
  </si>
  <si>
    <t xml:space="preserve">Дата </t>
  </si>
  <si>
    <t xml:space="preserve">Наработка </t>
  </si>
  <si>
    <t xml:space="preserve">Работы </t>
  </si>
  <si>
    <t xml:space="preserve">Осмотр </t>
  </si>
  <si>
    <t>т</t>
  </si>
  <si>
    <t>Т</t>
  </si>
  <si>
    <t>с</t>
  </si>
  <si>
    <t>С</t>
  </si>
  <si>
    <t>к</t>
  </si>
  <si>
    <t>К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</si>
</sst>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0"/>
      <color rgb="FF000000"/>
      <name val="Verdana"/>
      <family val="2"/>
      <charset val="204"/>
    </font>
    <font>
      <sz val="11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64" fontId="0" fillId="0" borderId="0" xfId="0" applyNumberFormat="1"/>
    <xf numFmtId="0" fontId="1" fillId="0" borderId="0" xfId="0" applyFont="1"/>
    <xf numFmtId="0" fontId="2" fillId="3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73;&#1072;&#1088;&#1091;&#1076;&#1086;&#1074;&#1072;&#1085;&#1080;&#107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ые средства производства "/>
      <sheetName val="Справочник "/>
      <sheetName val="График ППР"/>
      <sheetName val="Лист4"/>
    </sheetNames>
    <sheetDataSet>
      <sheetData sheetId="0">
        <row r="6">
          <cell r="B6" t="str">
            <v>Транспортер 3,0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H23"/>
  <sheetViews>
    <sheetView tabSelected="1" workbookViewId="0">
      <selection activeCell="N19" sqref="N19"/>
    </sheetView>
  </sheetViews>
  <sheetFormatPr defaultRowHeight="15"/>
  <cols>
    <col min="2" max="2" width="15.85546875" bestFit="1" customWidth="1"/>
    <col min="3" max="3" width="15.85546875" customWidth="1"/>
    <col min="11" max="11" width="9.5703125" bestFit="1" customWidth="1"/>
  </cols>
  <sheetData>
    <row r="2" spans="1:34">
      <c r="D2" t="s">
        <v>0</v>
      </c>
    </row>
    <row r="3" spans="1:34">
      <c r="A3" t="s">
        <v>1</v>
      </c>
      <c r="B3" t="s">
        <v>2</v>
      </c>
      <c r="C3" t="s">
        <v>3</v>
      </c>
      <c r="D3">
        <v>1</v>
      </c>
      <c r="E3">
        <v>2</v>
      </c>
      <c r="F3">
        <v>3</v>
      </c>
      <c r="G3">
        <v>4</v>
      </c>
      <c r="H3">
        <v>5</v>
      </c>
      <c r="I3">
        <v>6</v>
      </c>
      <c r="J3">
        <v>7</v>
      </c>
      <c r="K3">
        <v>8</v>
      </c>
      <c r="L3">
        <v>9</v>
      </c>
      <c r="M3">
        <v>10</v>
      </c>
      <c r="N3">
        <v>11</v>
      </c>
      <c r="O3">
        <v>12</v>
      </c>
      <c r="P3">
        <v>13</v>
      </c>
      <c r="Q3">
        <v>14</v>
      </c>
      <c r="R3">
        <v>15</v>
      </c>
      <c r="S3">
        <v>16</v>
      </c>
      <c r="T3">
        <v>17</v>
      </c>
      <c r="U3">
        <v>18</v>
      </c>
      <c r="V3">
        <v>19</v>
      </c>
      <c r="W3">
        <v>20</v>
      </c>
      <c r="X3">
        <v>21</v>
      </c>
      <c r="Y3">
        <v>22</v>
      </c>
      <c r="Z3">
        <v>23</v>
      </c>
      <c r="AA3">
        <v>24</v>
      </c>
      <c r="AB3">
        <v>25</v>
      </c>
      <c r="AC3">
        <v>26</v>
      </c>
      <c r="AD3">
        <v>27</v>
      </c>
      <c r="AE3">
        <v>28</v>
      </c>
      <c r="AF3">
        <v>29</v>
      </c>
      <c r="AG3">
        <v>30</v>
      </c>
      <c r="AH3">
        <v>31</v>
      </c>
    </row>
    <row r="4" spans="1:34">
      <c r="A4">
        <v>1</v>
      </c>
      <c r="B4" t="str">
        <f>'[1]Основные средства производства '!B6</f>
        <v>Транспортер 3,0</v>
      </c>
      <c r="C4" t="s">
        <v>4</v>
      </c>
      <c r="D4">
        <v>10</v>
      </c>
      <c r="E4">
        <f>D4+10</f>
        <v>20</v>
      </c>
      <c r="F4">
        <f t="shared" ref="F4:AH4" si="0">E4+10</f>
        <v>30</v>
      </c>
      <c r="G4">
        <f t="shared" si="0"/>
        <v>40</v>
      </c>
      <c r="H4">
        <f t="shared" si="0"/>
        <v>50</v>
      </c>
      <c r="I4">
        <f t="shared" si="0"/>
        <v>60</v>
      </c>
      <c r="J4">
        <f t="shared" si="0"/>
        <v>70</v>
      </c>
      <c r="K4">
        <f t="shared" si="0"/>
        <v>80</v>
      </c>
      <c r="L4">
        <f t="shared" si="0"/>
        <v>90</v>
      </c>
      <c r="M4">
        <f t="shared" si="0"/>
        <v>100</v>
      </c>
      <c r="N4">
        <f t="shared" si="0"/>
        <v>110</v>
      </c>
      <c r="O4">
        <f t="shared" si="0"/>
        <v>120</v>
      </c>
      <c r="P4">
        <f t="shared" si="0"/>
        <v>130</v>
      </c>
      <c r="Q4" s="1">
        <v>210</v>
      </c>
      <c r="R4">
        <f t="shared" si="0"/>
        <v>220</v>
      </c>
      <c r="S4">
        <f t="shared" si="0"/>
        <v>230</v>
      </c>
      <c r="T4">
        <f t="shared" si="0"/>
        <v>240</v>
      </c>
      <c r="U4">
        <f t="shared" si="0"/>
        <v>250</v>
      </c>
      <c r="V4">
        <f t="shared" si="0"/>
        <v>260</v>
      </c>
      <c r="W4">
        <f t="shared" si="0"/>
        <v>270</v>
      </c>
      <c r="X4">
        <f t="shared" si="0"/>
        <v>280</v>
      </c>
      <c r="Y4">
        <f t="shared" si="0"/>
        <v>290</v>
      </c>
      <c r="Z4">
        <f t="shared" si="0"/>
        <v>300</v>
      </c>
      <c r="AA4">
        <f t="shared" si="0"/>
        <v>310</v>
      </c>
      <c r="AB4">
        <f t="shared" si="0"/>
        <v>320</v>
      </c>
      <c r="AC4">
        <f t="shared" si="0"/>
        <v>330</v>
      </c>
      <c r="AD4">
        <f t="shared" si="0"/>
        <v>340</v>
      </c>
      <c r="AE4">
        <f t="shared" si="0"/>
        <v>350</v>
      </c>
      <c r="AF4">
        <f t="shared" si="0"/>
        <v>360</v>
      </c>
      <c r="AG4">
        <f t="shared" si="0"/>
        <v>370</v>
      </c>
      <c r="AH4">
        <f t="shared" si="0"/>
        <v>380</v>
      </c>
    </row>
    <row r="5" spans="1:34">
      <c r="C5" t="s">
        <v>5</v>
      </c>
      <c r="Q5" s="4"/>
    </row>
    <row r="14" spans="1:34">
      <c r="K14" s="2"/>
      <c r="N14" s="3"/>
    </row>
    <row r="19" spans="7:11">
      <c r="G19">
        <f>'[1]Справочник '!H21</f>
        <v>0</v>
      </c>
      <c r="H19">
        <v>70</v>
      </c>
      <c r="I19" t="s">
        <v>6</v>
      </c>
      <c r="J19">
        <f>Q4*((GCD(Q4,H19))/Q4)</f>
        <v>70</v>
      </c>
      <c r="K19" t="str">
        <f>VLOOKUP(J19,H19:I23,2,0)</f>
        <v xml:space="preserve">Осмотр </v>
      </c>
    </row>
    <row r="20" spans="7:11">
      <c r="G20" t="s">
        <v>7</v>
      </c>
      <c r="H20">
        <v>300</v>
      </c>
      <c r="I20" t="s">
        <v>8</v>
      </c>
      <c r="J20">
        <f>Q4*((GCD(Q4,H20))/Q4)</f>
        <v>30</v>
      </c>
      <c r="K20" t="e">
        <f>VLOOKUP(J20,H19:I22,2,0)</f>
        <v>#N/A</v>
      </c>
    </row>
    <row r="21" spans="7:11">
      <c r="G21" t="s">
        <v>9</v>
      </c>
      <c r="H21">
        <v>1800</v>
      </c>
      <c r="I21" t="s">
        <v>10</v>
      </c>
      <c r="J21">
        <f>Q4*((GCD(Q4,H21))/Q4)</f>
        <v>30</v>
      </c>
      <c r="K21" t="e">
        <f>VLOOKUP(J21,H19:I22,2,0)</f>
        <v>#N/A</v>
      </c>
    </row>
    <row r="22" spans="7:11">
      <c r="G22" t="s">
        <v>11</v>
      </c>
      <c r="H22">
        <v>3600</v>
      </c>
      <c r="I22" t="s">
        <v>12</v>
      </c>
      <c r="J22">
        <f>Q4*((GCD(Q4,H22))/Q4)</f>
        <v>30</v>
      </c>
      <c r="K22" t="e">
        <f>VLOOKUP(J22,H19:I22,2,0)</f>
        <v>#N/A</v>
      </c>
    </row>
    <row r="23" spans="7:11">
      <c r="H23">
        <f>SUM(H19:H22)</f>
        <v>5770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 ППР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Владелец</cp:lastModifiedBy>
  <dcterms:created xsi:type="dcterms:W3CDTF">2014-06-10T11:34:31Z</dcterms:created>
  <dcterms:modified xsi:type="dcterms:W3CDTF">2014-06-10T11:48:37Z</dcterms:modified>
</cp:coreProperties>
</file>