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100" windowHeight="9270"/>
  </bookViews>
  <sheets>
    <sheet name="Общая затратка" sheetId="1" r:id="rId1"/>
  </sheets>
  <definedNames>
    <definedName name="_xlnm._FilterDatabase" localSheetId="0" hidden="1">'Общая затратка'!$B$1:$H$142</definedName>
  </definedNames>
  <calcPr calcId="144525"/>
</workbook>
</file>

<file path=xl/calcChain.xml><?xml version="1.0" encoding="utf-8"?>
<calcChain xmlns="http://schemas.openxmlformats.org/spreadsheetml/2006/main">
  <c r="K7" i="1" l="1"/>
  <c r="L7" i="1"/>
  <c r="K8" i="1"/>
  <c r="L8" i="1"/>
  <c r="K9" i="1"/>
  <c r="L9" i="1"/>
  <c r="K10" i="1"/>
  <c r="L10" i="1"/>
  <c r="L6" i="1"/>
  <c r="K6" i="1"/>
  <c r="J8" i="1"/>
  <c r="J7" i="1"/>
  <c r="J6" i="1"/>
  <c r="F136" i="1" l="1"/>
  <c r="F135" i="1"/>
  <c r="F134" i="1"/>
  <c r="F133" i="1"/>
  <c r="G131" i="1"/>
  <c r="G130" i="1"/>
  <c r="F129" i="1"/>
  <c r="F128" i="1"/>
  <c r="F126" i="1"/>
  <c r="F125" i="1"/>
  <c r="F124" i="1"/>
  <c r="F123" i="1"/>
  <c r="F117" i="1"/>
  <c r="F116" i="1"/>
  <c r="F115" i="1"/>
  <c r="F114" i="1"/>
  <c r="F113" i="1"/>
  <c r="F112" i="1"/>
  <c r="F111" i="1"/>
  <c r="F104" i="1"/>
  <c r="F102" i="1"/>
  <c r="F101" i="1"/>
  <c r="F100" i="1"/>
  <c r="F99" i="1"/>
  <c r="G93" i="1"/>
  <c r="G92" i="1"/>
  <c r="G91" i="1"/>
  <c r="G89" i="1"/>
  <c r="G88" i="1"/>
  <c r="G87" i="1"/>
  <c r="G84" i="1"/>
  <c r="G83" i="1"/>
  <c r="G82" i="1"/>
  <c r="F81" i="1"/>
  <c r="F80" i="1"/>
  <c r="F79" i="1"/>
  <c r="F78" i="1"/>
  <c r="F72" i="1"/>
  <c r="F71" i="1"/>
  <c r="G70" i="1"/>
  <c r="G69" i="1"/>
  <c r="F68" i="1"/>
  <c r="F67" i="1"/>
  <c r="F66" i="1"/>
  <c r="F65" i="1"/>
  <c r="F64" i="1"/>
  <c r="F63" i="1"/>
  <c r="F62" i="1"/>
  <c r="F61" i="1"/>
  <c r="F60" i="1"/>
  <c r="F59" i="1"/>
  <c r="F58" i="1"/>
  <c r="F57" i="1"/>
  <c r="G56" i="1"/>
  <c r="F55" i="1"/>
  <c r="G54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G38" i="1"/>
  <c r="F37" i="1"/>
  <c r="F36" i="1"/>
  <c r="G35" i="1"/>
  <c r="G34" i="1"/>
  <c r="G33" i="1"/>
  <c r="F32" i="1"/>
  <c r="G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G9" i="1"/>
  <c r="G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<sst xmlns="http://schemas.openxmlformats.org/spreadsheetml/2006/main" count="293" uniqueCount="69">
  <si>
    <t>RUB</t>
  </si>
  <si>
    <t>Курс RUB/$</t>
  </si>
  <si>
    <t>$</t>
  </si>
  <si>
    <t>обоснование</t>
  </si>
  <si>
    <t>Х5</t>
  </si>
  <si>
    <t>полировка салон</t>
  </si>
  <si>
    <t>страховка</t>
  </si>
  <si>
    <t>Volvo</t>
  </si>
  <si>
    <t>оформление платежа</t>
  </si>
  <si>
    <t>BMW 320</t>
  </si>
  <si>
    <t>комиссия</t>
  </si>
  <si>
    <t>оплата с\ф</t>
  </si>
  <si>
    <t>доверенность</t>
  </si>
  <si>
    <t>руссификация отмотка</t>
  </si>
  <si>
    <t>диагностика люк датчики</t>
  </si>
  <si>
    <t>фонари</t>
  </si>
  <si>
    <t>датчик пневмо</t>
  </si>
  <si>
    <t>сальник полуоси</t>
  </si>
  <si>
    <t>замена фонарей и датчика</t>
  </si>
  <si>
    <t>рынок 4 недели</t>
  </si>
  <si>
    <t>снятие с учета</t>
  </si>
  <si>
    <t>мойка элит</t>
  </si>
  <si>
    <t>вмятины полировка</t>
  </si>
  <si>
    <t>рынок 1 недели</t>
  </si>
  <si>
    <t>постановка на учет</t>
  </si>
  <si>
    <t>окр. Полир. Химч.вмят.</t>
  </si>
  <si>
    <t>заправка</t>
  </si>
  <si>
    <t>дорога</t>
  </si>
  <si>
    <t>Passat B6</t>
  </si>
  <si>
    <t>постановка на учет иснятие.</t>
  </si>
  <si>
    <t>растаможка</t>
  </si>
  <si>
    <t>ночлег</t>
  </si>
  <si>
    <t>Astra</t>
  </si>
  <si>
    <t>переобувка</t>
  </si>
  <si>
    <t>колеса</t>
  </si>
  <si>
    <t>ТО</t>
  </si>
  <si>
    <t>заявление</t>
  </si>
  <si>
    <t>номера</t>
  </si>
  <si>
    <t>симка треккер</t>
  </si>
  <si>
    <t>установка треккер</t>
  </si>
  <si>
    <t>техосмотр</t>
  </si>
  <si>
    <t>дворник задний</t>
  </si>
  <si>
    <t>налог транспортный</t>
  </si>
  <si>
    <t>автогражданка</t>
  </si>
  <si>
    <t>Каско 2 квартал</t>
  </si>
  <si>
    <t>ГРМ ТО</t>
  </si>
  <si>
    <t>маячки</t>
  </si>
  <si>
    <t>треккер</t>
  </si>
  <si>
    <t>транспортный</t>
  </si>
  <si>
    <t>симка маяк трекер</t>
  </si>
  <si>
    <t>Офомление</t>
  </si>
  <si>
    <t>Каско 1 квартал</t>
  </si>
  <si>
    <t>ремонт костя</t>
  </si>
  <si>
    <t>симка маяк</t>
  </si>
  <si>
    <t>Каско1 квартал</t>
  </si>
  <si>
    <t>ремонт</t>
  </si>
  <si>
    <t>огнетушитель</t>
  </si>
  <si>
    <t>спидометр</t>
  </si>
  <si>
    <t>Сажевый перепрошивка</t>
  </si>
  <si>
    <t>балонник</t>
  </si>
  <si>
    <t>ремонт диски</t>
  </si>
  <si>
    <t>колодки работа</t>
  </si>
  <si>
    <t>каско 2 квартал</t>
  </si>
  <si>
    <t>Сажевый, доливка масла</t>
  </si>
  <si>
    <t>Лампочки с заменой</t>
  </si>
  <si>
    <t>свечи,заслонка,реле.</t>
  </si>
  <si>
    <t>€</t>
  </si>
  <si>
    <t>Период</t>
  </si>
  <si>
    <t>Объект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</si>
</sst>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[$-419]mmmm\ yyyy;@"/>
    <numFmt numFmtId="166" formatCode="#,##0\ [$RUB]"/>
    <numFmt numFmtId="167" formatCode="[$$-409]#,##0"/>
    <numFmt numFmtId="168" formatCode="#,##0\ [$€-425];\-#,##0\ [$€-425]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66" fontId="0" fillId="0" borderId="1" xfId="0" applyNumberFormat="1" applyBorder="1"/>
    <xf numFmtId="0" fontId="0" fillId="0" borderId="1" xfId="0" applyBorder="1"/>
    <xf numFmtId="167" fontId="0" fillId="0" borderId="1" xfId="0" applyNumberFormat="1" applyBorder="1"/>
    <xf numFmtId="168" fontId="0" fillId="0" borderId="1" xfId="1" applyNumberFormat="1" applyFont="1" applyBorder="1"/>
    <xf numFmtId="0" fontId="2" fillId="0" borderId="0" xfId="0" applyFont="1"/>
    <xf numFmtId="166" fontId="2" fillId="0" borderId="1" xfId="0" applyNumberFormat="1" applyFont="1" applyBorder="1"/>
    <xf numFmtId="0" fontId="2" fillId="0" borderId="1" xfId="0" applyFont="1" applyBorder="1"/>
    <xf numFmtId="167" fontId="2" fillId="0" borderId="1" xfId="0" applyNumberFormat="1" applyFont="1" applyBorder="1"/>
    <xf numFmtId="168" fontId="2" fillId="0" borderId="1" xfId="1" applyNumberFormat="1" applyFont="1" applyBorder="1"/>
    <xf numFmtId="0" fontId="0" fillId="0" borderId="1" xfId="0" applyFill="1" applyBorder="1"/>
    <xf numFmtId="0" fontId="0" fillId="2" borderId="1" xfId="0" applyFill="1" applyBorder="1"/>
    <xf numFmtId="165" fontId="0" fillId="0" borderId="0" xfId="0" applyNumberFormat="1" applyAlignment="1">
      <alignment horizontal="left"/>
    </xf>
    <xf numFmtId="166" fontId="0" fillId="0" borderId="0" xfId="0" applyNumberFormat="1"/>
    <xf numFmtId="167" fontId="0" fillId="0" borderId="0" xfId="0" applyNumberFormat="1"/>
    <xf numFmtId="168" fontId="0" fillId="0" borderId="0" xfId="1" applyNumberFormat="1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0" fillId="0" borderId="9" xfId="0" applyBorder="1"/>
    <xf numFmtId="166" fontId="0" fillId="2" borderId="1" xfId="0" applyNumberFormat="1" applyFill="1" applyBorder="1"/>
    <xf numFmtId="167" fontId="0" fillId="2" borderId="1" xfId="0" applyNumberFormat="1" applyFill="1" applyBorder="1"/>
    <xf numFmtId="168" fontId="0" fillId="2" borderId="1" xfId="1" applyNumberFormat="1" applyFont="1" applyFill="1" applyBorder="1"/>
    <xf numFmtId="165" fontId="0" fillId="0" borderId="3" xfId="0" applyNumberFormat="1" applyBorder="1" applyAlignment="1">
      <alignment horizontal="left" vertical="center"/>
    </xf>
    <xf numFmtId="0" fontId="0" fillId="0" borderId="4" xfId="0" applyBorder="1" applyAlignment="1">
      <alignment vertical="center"/>
    </xf>
    <xf numFmtId="166" fontId="0" fillId="0" borderId="4" xfId="0" applyNumberFormat="1" applyBorder="1"/>
    <xf numFmtId="0" fontId="0" fillId="0" borderId="4" xfId="0" applyBorder="1"/>
    <xf numFmtId="167" fontId="0" fillId="0" borderId="4" xfId="0" applyNumberFormat="1" applyBorder="1" applyAlignment="1">
      <alignment horizontal="center"/>
    </xf>
    <xf numFmtId="168" fontId="3" fillId="0" borderId="4" xfId="1" applyNumberFormat="1" applyFont="1" applyBorder="1" applyAlignment="1">
      <alignment horizontal="center"/>
    </xf>
    <xf numFmtId="0" fontId="0" fillId="0" borderId="5" xfId="0" applyBorder="1"/>
    <xf numFmtId="165" fontId="0" fillId="0" borderId="6" xfId="0" applyNumberFormat="1" applyBorder="1" applyAlignment="1">
      <alignment horizontal="left"/>
    </xf>
    <xf numFmtId="0" fontId="2" fillId="0" borderId="2" xfId="0" applyFont="1" applyBorder="1"/>
    <xf numFmtId="165" fontId="0" fillId="0" borderId="6" xfId="0" applyNumberFormat="1" applyFill="1" applyBorder="1" applyAlignment="1">
      <alignment horizontal="left"/>
    </xf>
    <xf numFmtId="165" fontId="0" fillId="2" borderId="6" xfId="0" applyNumberFormat="1" applyFill="1" applyBorder="1" applyAlignment="1">
      <alignment horizontal="left"/>
    </xf>
    <xf numFmtId="0" fontId="0" fillId="2" borderId="2" xfId="0" applyFill="1" applyBorder="1"/>
    <xf numFmtId="165" fontId="0" fillId="0" borderId="7" xfId="0" applyNumberFormat="1" applyBorder="1" applyAlignment="1">
      <alignment horizontal="left"/>
    </xf>
    <xf numFmtId="166" fontId="0" fillId="0" borderId="8" xfId="0" applyNumberFormat="1" applyBorder="1"/>
    <xf numFmtId="167" fontId="0" fillId="0" borderId="8" xfId="0" applyNumberFormat="1" applyBorder="1"/>
    <xf numFmtId="168" fontId="0" fillId="0" borderId="8" xfId="1" applyNumberFormat="1" applyFont="1" applyBorder="1"/>
    <xf numFmtId="2" fontId="0" fillId="0" borderId="1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2"/>
  <sheetViews>
    <sheetView tabSelected="1" zoomScale="110" zoomScaleNormal="110" workbookViewId="0">
      <pane ySplit="1" topLeftCell="A2" activePane="bottomLeft" state="frozen"/>
      <selection pane="bottomLeft" activeCell="J17" sqref="J17"/>
    </sheetView>
  </sheetViews>
  <sheetFormatPr defaultRowHeight="15" x14ac:dyDescent="0.25"/>
  <cols>
    <col min="1" max="1" width="4.28515625" customWidth="1"/>
    <col min="2" max="2" width="16.140625" style="12" customWidth="1"/>
    <col min="3" max="3" width="13.42578125" customWidth="1"/>
    <col min="4" max="4" width="13.7109375" style="13" customWidth="1"/>
    <col min="5" max="5" width="7.85546875" customWidth="1"/>
    <col min="6" max="6" width="6.7109375" style="14" customWidth="1"/>
    <col min="7" max="7" width="8.42578125" style="15" customWidth="1"/>
    <col min="8" max="8" width="27.28515625" customWidth="1"/>
    <col min="10" max="10" width="11.28515625" customWidth="1"/>
    <col min="11" max="11" width="10.5703125" customWidth="1"/>
    <col min="12" max="12" width="9.7109375" bestFit="1" customWidth="1"/>
  </cols>
  <sheetData>
    <row r="1" spans="2:12" x14ac:dyDescent="0.25">
      <c r="B1" s="23" t="s">
        <v>67</v>
      </c>
      <c r="C1" s="24" t="s">
        <v>68</v>
      </c>
      <c r="D1" s="25" t="s">
        <v>0</v>
      </c>
      <c r="E1" s="26" t="s">
        <v>1</v>
      </c>
      <c r="F1" s="27" t="s">
        <v>2</v>
      </c>
      <c r="G1" s="28" t="s">
        <v>66</v>
      </c>
      <c r="H1" s="29" t="s">
        <v>3</v>
      </c>
    </row>
    <row r="2" spans="2:12" x14ac:dyDescent="0.25">
      <c r="B2" s="30">
        <v>41456</v>
      </c>
      <c r="C2" s="2" t="s">
        <v>4</v>
      </c>
      <c r="D2" s="1">
        <v>1300000</v>
      </c>
      <c r="E2" s="2">
        <v>9000</v>
      </c>
      <c r="F2" s="3">
        <f t="shared" ref="F2:F7" si="0">D2/E2</f>
        <v>144.44444444444446</v>
      </c>
      <c r="G2" s="4"/>
      <c r="H2" s="17" t="s">
        <v>5</v>
      </c>
    </row>
    <row r="3" spans="2:12" x14ac:dyDescent="0.25">
      <c r="B3" s="30">
        <v>41456</v>
      </c>
      <c r="C3" s="2" t="s">
        <v>4</v>
      </c>
      <c r="D3" s="1">
        <v>240000</v>
      </c>
      <c r="E3" s="2">
        <v>9000</v>
      </c>
      <c r="F3" s="3">
        <f t="shared" si="0"/>
        <v>26.666666666666668</v>
      </c>
      <c r="G3" s="4"/>
      <c r="H3" s="17" t="s">
        <v>6</v>
      </c>
    </row>
    <row r="4" spans="2:12" ht="15.75" thickBot="1" x14ac:dyDescent="0.3">
      <c r="B4" s="30">
        <v>41487</v>
      </c>
      <c r="C4" s="2" t="s">
        <v>7</v>
      </c>
      <c r="D4" s="1">
        <v>50000</v>
      </c>
      <c r="E4" s="2">
        <v>9000</v>
      </c>
      <c r="F4" s="3">
        <f t="shared" si="0"/>
        <v>5.5555555555555554</v>
      </c>
      <c r="G4" s="4"/>
      <c r="H4" s="17" t="s">
        <v>8</v>
      </c>
    </row>
    <row r="5" spans="2:12" ht="15.75" thickBot="1" x14ac:dyDescent="0.3">
      <c r="B5" s="30">
        <v>41487</v>
      </c>
      <c r="C5" s="2" t="s">
        <v>9</v>
      </c>
      <c r="D5" s="1">
        <v>50000</v>
      </c>
      <c r="E5" s="2">
        <v>9000</v>
      </c>
      <c r="F5" s="3">
        <f t="shared" si="0"/>
        <v>5.5555555555555554</v>
      </c>
      <c r="G5" s="4"/>
      <c r="H5" s="17" t="s">
        <v>8</v>
      </c>
      <c r="J5" s="16"/>
      <c r="K5" s="27" t="s">
        <v>2</v>
      </c>
      <c r="L5" s="28" t="s">
        <v>66</v>
      </c>
    </row>
    <row r="6" spans="2:12" ht="15.75" thickBot="1" x14ac:dyDescent="0.3">
      <c r="B6" s="30">
        <v>41487</v>
      </c>
      <c r="C6" s="2" t="s">
        <v>7</v>
      </c>
      <c r="D6" s="1">
        <v>14</v>
      </c>
      <c r="E6" s="2">
        <v>1</v>
      </c>
      <c r="F6" s="3">
        <f t="shared" si="0"/>
        <v>14</v>
      </c>
      <c r="G6" s="4"/>
      <c r="H6" s="17" t="s">
        <v>10</v>
      </c>
      <c r="J6" s="16" t="str">
        <f>C12</f>
        <v>Х5</v>
      </c>
      <c r="K6" s="39">
        <f ca="1">SUMIF($C:$G,$J6,F:F)</f>
        <v>2629.635416666667</v>
      </c>
      <c r="L6" s="39">
        <f ca="1">SUMIF($C:$G,$J6,G:G)</f>
        <v>1537.3239999999998</v>
      </c>
    </row>
    <row r="7" spans="2:12" ht="15.75" thickBot="1" x14ac:dyDescent="0.3">
      <c r="B7" s="30">
        <v>41487</v>
      </c>
      <c r="C7" s="2" t="s">
        <v>9</v>
      </c>
      <c r="D7" s="1">
        <v>14</v>
      </c>
      <c r="E7" s="2">
        <v>1</v>
      </c>
      <c r="F7" s="3">
        <f t="shared" si="0"/>
        <v>14</v>
      </c>
      <c r="G7" s="4"/>
      <c r="H7" s="17" t="s">
        <v>10</v>
      </c>
      <c r="J7" s="16" t="str">
        <f>C38</f>
        <v>Volvo</v>
      </c>
      <c r="K7" s="39">
        <f t="shared" ref="K7:K10" ca="1" si="1">SUMIF($C:$G,$J7,F:F)</f>
        <v>2057.8109410430839</v>
      </c>
      <c r="L7" s="39">
        <f t="shared" ref="L7:L10" ca="1" si="2">SUMIF($C:$G,$J7,G:G)</f>
        <v>20172</v>
      </c>
    </row>
    <row r="8" spans="2:12" ht="15.75" thickBot="1" x14ac:dyDescent="0.3">
      <c r="B8" s="30">
        <v>41487</v>
      </c>
      <c r="C8" s="2" t="s">
        <v>7</v>
      </c>
      <c r="D8" s="1">
        <v>14660</v>
      </c>
      <c r="E8" s="2">
        <v>1</v>
      </c>
      <c r="F8" s="3">
        <v>0</v>
      </c>
      <c r="G8" s="4">
        <f>D8*E8</f>
        <v>14660</v>
      </c>
      <c r="H8" s="17" t="s">
        <v>11</v>
      </c>
      <c r="J8" s="16" t="str">
        <f>C49</f>
        <v>Passat B6</v>
      </c>
      <c r="K8" s="39">
        <f t="shared" ca="1" si="1"/>
        <v>2461.34375</v>
      </c>
      <c r="L8" s="39">
        <f t="shared" ca="1" si="2"/>
        <v>11932</v>
      </c>
    </row>
    <row r="9" spans="2:12" ht="15.75" thickBot="1" x14ac:dyDescent="0.3">
      <c r="B9" s="30">
        <v>41487</v>
      </c>
      <c r="C9" s="2" t="s">
        <v>9</v>
      </c>
      <c r="D9" s="1">
        <v>14550</v>
      </c>
      <c r="E9" s="2">
        <v>1</v>
      </c>
      <c r="F9" s="3">
        <v>0</v>
      </c>
      <c r="G9" s="4">
        <f>D9*E9</f>
        <v>14550</v>
      </c>
      <c r="H9" s="17" t="s">
        <v>11</v>
      </c>
      <c r="J9" s="16" t="s">
        <v>9</v>
      </c>
      <c r="K9" s="39">
        <f t="shared" ca="1" si="1"/>
        <v>3176.2051445578236</v>
      </c>
      <c r="L9" s="39">
        <f t="shared" ca="1" si="2"/>
        <v>20030</v>
      </c>
    </row>
    <row r="10" spans="2:12" x14ac:dyDescent="0.25">
      <c r="B10" s="30">
        <v>41487</v>
      </c>
      <c r="C10" s="2" t="s">
        <v>9</v>
      </c>
      <c r="D10" s="1">
        <v>300000</v>
      </c>
      <c r="E10" s="2">
        <v>9000</v>
      </c>
      <c r="F10" s="3">
        <f t="shared" ref="F10:F29" si="3">D10/E10</f>
        <v>33.333333333333336</v>
      </c>
      <c r="G10" s="4">
        <v>0</v>
      </c>
      <c r="H10" s="17" t="s">
        <v>12</v>
      </c>
      <c r="J10" s="16" t="s">
        <v>32</v>
      </c>
      <c r="K10" s="39">
        <f t="shared" ca="1" si="1"/>
        <v>1493.4803004535149</v>
      </c>
      <c r="L10" s="39">
        <f t="shared" ca="1" si="2"/>
        <v>9120</v>
      </c>
    </row>
    <row r="11" spans="2:12" x14ac:dyDescent="0.25">
      <c r="B11" s="30">
        <v>41487</v>
      </c>
      <c r="C11" s="2" t="s">
        <v>7</v>
      </c>
      <c r="D11" s="1">
        <v>150000</v>
      </c>
      <c r="E11" s="2">
        <v>9000</v>
      </c>
      <c r="F11" s="3">
        <f t="shared" si="3"/>
        <v>16.666666666666668</v>
      </c>
      <c r="G11" s="4">
        <v>0</v>
      </c>
      <c r="H11" s="17" t="s">
        <v>12</v>
      </c>
    </row>
    <row r="12" spans="2:12" x14ac:dyDescent="0.25">
      <c r="B12" s="30">
        <v>41487</v>
      </c>
      <c r="C12" s="2" t="s">
        <v>4</v>
      </c>
      <c r="D12" s="1">
        <v>300000</v>
      </c>
      <c r="E12" s="2">
        <v>9000</v>
      </c>
      <c r="F12" s="3">
        <f t="shared" si="3"/>
        <v>33.333333333333336</v>
      </c>
      <c r="G12" s="4">
        <v>0</v>
      </c>
      <c r="H12" s="17" t="s">
        <v>12</v>
      </c>
    </row>
    <row r="13" spans="2:12" x14ac:dyDescent="0.25">
      <c r="B13" s="30">
        <v>41487</v>
      </c>
      <c r="C13" s="2" t="s">
        <v>4</v>
      </c>
      <c r="D13" s="1">
        <v>250</v>
      </c>
      <c r="E13" s="2">
        <v>1</v>
      </c>
      <c r="F13" s="3">
        <f t="shared" si="3"/>
        <v>250</v>
      </c>
      <c r="G13" s="4"/>
      <c r="H13" s="17" t="s">
        <v>13</v>
      </c>
    </row>
    <row r="14" spans="2:12" x14ac:dyDescent="0.25">
      <c r="B14" s="30">
        <v>41487</v>
      </c>
      <c r="C14" s="2" t="s">
        <v>4</v>
      </c>
      <c r="D14" s="1">
        <v>320000</v>
      </c>
      <c r="E14" s="2">
        <v>9000</v>
      </c>
      <c r="F14" s="3">
        <f t="shared" si="3"/>
        <v>35.555555555555557</v>
      </c>
      <c r="G14" s="4"/>
      <c r="H14" s="17" t="s">
        <v>14</v>
      </c>
    </row>
    <row r="15" spans="2:12" x14ac:dyDescent="0.25">
      <c r="B15" s="30">
        <v>41487</v>
      </c>
      <c r="C15" s="2" t="s">
        <v>4</v>
      </c>
      <c r="D15" s="1">
        <v>190</v>
      </c>
      <c r="E15" s="2">
        <v>1</v>
      </c>
      <c r="F15" s="3">
        <f t="shared" si="3"/>
        <v>190</v>
      </c>
      <c r="G15" s="4"/>
      <c r="H15" s="17" t="s">
        <v>15</v>
      </c>
    </row>
    <row r="16" spans="2:12" x14ac:dyDescent="0.25">
      <c r="B16" s="30">
        <v>41487</v>
      </c>
      <c r="C16" s="2" t="s">
        <v>4</v>
      </c>
      <c r="D16" s="1">
        <v>110</v>
      </c>
      <c r="E16" s="2">
        <v>1</v>
      </c>
      <c r="F16" s="3">
        <f t="shared" si="3"/>
        <v>110</v>
      </c>
      <c r="G16" s="4"/>
      <c r="H16" s="17" t="s">
        <v>16</v>
      </c>
    </row>
    <row r="17" spans="2:8" x14ac:dyDescent="0.25">
      <c r="B17" s="30">
        <v>41487</v>
      </c>
      <c r="C17" s="2" t="s">
        <v>4</v>
      </c>
      <c r="D17" s="1">
        <v>700000</v>
      </c>
      <c r="E17" s="2">
        <v>9000</v>
      </c>
      <c r="F17" s="3">
        <f t="shared" si="3"/>
        <v>77.777777777777771</v>
      </c>
      <c r="G17" s="4"/>
      <c r="H17" s="17" t="s">
        <v>17</v>
      </c>
    </row>
    <row r="18" spans="2:8" x14ac:dyDescent="0.25">
      <c r="B18" s="30">
        <v>41487</v>
      </c>
      <c r="C18" s="2" t="s">
        <v>4</v>
      </c>
      <c r="D18" s="1">
        <v>500000</v>
      </c>
      <c r="E18" s="2">
        <v>9000</v>
      </c>
      <c r="F18" s="3">
        <f t="shared" si="3"/>
        <v>55.555555555555557</v>
      </c>
      <c r="G18" s="4"/>
      <c r="H18" s="17" t="s">
        <v>18</v>
      </c>
    </row>
    <row r="19" spans="2:8" x14ac:dyDescent="0.25">
      <c r="B19" s="30">
        <v>41487</v>
      </c>
      <c r="C19" s="2" t="s">
        <v>4</v>
      </c>
      <c r="D19" s="1">
        <v>1200000</v>
      </c>
      <c r="E19" s="2">
        <v>9000</v>
      </c>
      <c r="F19" s="3">
        <f t="shared" si="3"/>
        <v>133.33333333333334</v>
      </c>
      <c r="G19" s="4"/>
      <c r="H19" s="17" t="s">
        <v>19</v>
      </c>
    </row>
    <row r="20" spans="2:8" x14ac:dyDescent="0.25">
      <c r="B20" s="30">
        <v>41487</v>
      </c>
      <c r="C20" s="2" t="s">
        <v>4</v>
      </c>
      <c r="D20" s="1">
        <v>135000</v>
      </c>
      <c r="E20" s="2">
        <v>9000</v>
      </c>
      <c r="F20" s="3">
        <f t="shared" si="3"/>
        <v>15</v>
      </c>
      <c r="G20" s="4"/>
      <c r="H20" s="17" t="s">
        <v>20</v>
      </c>
    </row>
    <row r="21" spans="2:8" x14ac:dyDescent="0.25">
      <c r="B21" s="30">
        <v>41518</v>
      </c>
      <c r="C21" s="2" t="s">
        <v>7</v>
      </c>
      <c r="D21" s="1">
        <v>240000</v>
      </c>
      <c r="E21" s="2">
        <v>9000</v>
      </c>
      <c r="F21" s="3">
        <f t="shared" si="3"/>
        <v>26.666666666666668</v>
      </c>
      <c r="G21" s="4">
        <v>0</v>
      </c>
      <c r="H21" s="17" t="s">
        <v>21</v>
      </c>
    </row>
    <row r="22" spans="2:8" x14ac:dyDescent="0.25">
      <c r="B22" s="30">
        <v>41518</v>
      </c>
      <c r="C22" s="2" t="s">
        <v>7</v>
      </c>
      <c r="D22" s="1">
        <v>30</v>
      </c>
      <c r="E22" s="2">
        <v>1</v>
      </c>
      <c r="F22" s="3">
        <f t="shared" si="3"/>
        <v>30</v>
      </c>
      <c r="G22" s="4">
        <v>0</v>
      </c>
      <c r="H22" s="17" t="s">
        <v>22</v>
      </c>
    </row>
    <row r="23" spans="2:8" x14ac:dyDescent="0.25">
      <c r="B23" s="30">
        <v>41518</v>
      </c>
      <c r="C23" s="2" t="s">
        <v>7</v>
      </c>
      <c r="D23" s="1">
        <v>320000</v>
      </c>
      <c r="E23" s="2">
        <v>9000</v>
      </c>
      <c r="F23" s="3">
        <f t="shared" si="3"/>
        <v>35.555555555555557</v>
      </c>
      <c r="G23" s="4">
        <v>0</v>
      </c>
      <c r="H23" s="17" t="s">
        <v>23</v>
      </c>
    </row>
    <row r="24" spans="2:8" x14ac:dyDescent="0.25">
      <c r="B24" s="30">
        <v>41518</v>
      </c>
      <c r="C24" s="2" t="s">
        <v>7</v>
      </c>
      <c r="D24" s="1">
        <v>234000</v>
      </c>
      <c r="E24" s="2">
        <v>9000</v>
      </c>
      <c r="F24" s="3">
        <f t="shared" si="3"/>
        <v>26</v>
      </c>
      <c r="G24" s="4">
        <v>0</v>
      </c>
      <c r="H24" s="17" t="s">
        <v>24</v>
      </c>
    </row>
    <row r="25" spans="2:8" x14ac:dyDescent="0.25">
      <c r="B25" s="30">
        <v>41518</v>
      </c>
      <c r="C25" s="2" t="s">
        <v>9</v>
      </c>
      <c r="D25" s="1">
        <v>585</v>
      </c>
      <c r="E25" s="2">
        <v>1</v>
      </c>
      <c r="F25" s="3">
        <f t="shared" si="3"/>
        <v>585</v>
      </c>
      <c r="G25" s="4">
        <v>0</v>
      </c>
      <c r="H25" s="17" t="s">
        <v>25</v>
      </c>
    </row>
    <row r="26" spans="2:8" x14ac:dyDescent="0.25">
      <c r="B26" s="30">
        <v>41518</v>
      </c>
      <c r="C26" s="2" t="s">
        <v>9</v>
      </c>
      <c r="D26" s="1">
        <v>55</v>
      </c>
      <c r="E26" s="2">
        <v>1</v>
      </c>
      <c r="F26" s="3">
        <f t="shared" si="3"/>
        <v>55</v>
      </c>
      <c r="G26" s="4">
        <v>0</v>
      </c>
      <c r="H26" s="17" t="s">
        <v>26</v>
      </c>
    </row>
    <row r="27" spans="2:8" x14ac:dyDescent="0.25">
      <c r="B27" s="30">
        <v>41518</v>
      </c>
      <c r="C27" s="2" t="s">
        <v>9</v>
      </c>
      <c r="D27" s="1">
        <v>40</v>
      </c>
      <c r="E27" s="2">
        <v>1</v>
      </c>
      <c r="F27" s="3">
        <f t="shared" si="3"/>
        <v>40</v>
      </c>
      <c r="G27" s="4">
        <v>0</v>
      </c>
      <c r="H27" s="17" t="s">
        <v>27</v>
      </c>
    </row>
    <row r="28" spans="2:8" x14ac:dyDescent="0.25">
      <c r="B28" s="30">
        <v>41518</v>
      </c>
      <c r="C28" s="2" t="s">
        <v>9</v>
      </c>
      <c r="D28" s="1">
        <v>235000</v>
      </c>
      <c r="E28" s="2">
        <v>9000</v>
      </c>
      <c r="F28" s="3">
        <f t="shared" si="3"/>
        <v>26.111111111111111</v>
      </c>
      <c r="G28" s="4">
        <v>0</v>
      </c>
      <c r="H28" s="17" t="s">
        <v>24</v>
      </c>
    </row>
    <row r="29" spans="2:8" x14ac:dyDescent="0.25">
      <c r="B29" s="30">
        <v>41518</v>
      </c>
      <c r="C29" s="2" t="s">
        <v>9</v>
      </c>
      <c r="D29" s="1">
        <v>135000</v>
      </c>
      <c r="E29" s="2">
        <v>9000</v>
      </c>
      <c r="F29" s="3">
        <f t="shared" si="3"/>
        <v>15</v>
      </c>
      <c r="G29" s="4">
        <v>0</v>
      </c>
      <c r="H29" s="17" t="s">
        <v>20</v>
      </c>
    </row>
    <row r="30" spans="2:8" x14ac:dyDescent="0.25">
      <c r="B30" s="30">
        <v>41518</v>
      </c>
      <c r="C30" s="2" t="s">
        <v>28</v>
      </c>
      <c r="D30" s="1">
        <v>6430</v>
      </c>
      <c r="E30" s="2">
        <v>1</v>
      </c>
      <c r="F30" s="3">
        <v>0</v>
      </c>
      <c r="G30" s="4">
        <f>D30*E30</f>
        <v>6430</v>
      </c>
      <c r="H30" s="17" t="s">
        <v>11</v>
      </c>
    </row>
    <row r="31" spans="2:8" x14ac:dyDescent="0.25">
      <c r="B31" s="30">
        <v>41518</v>
      </c>
      <c r="C31" s="2" t="s">
        <v>28</v>
      </c>
      <c r="D31" s="1">
        <v>100</v>
      </c>
      <c r="E31" s="2">
        <v>1</v>
      </c>
      <c r="F31" s="3">
        <v>0</v>
      </c>
      <c r="G31" s="4">
        <v>0</v>
      </c>
      <c r="H31" s="17" t="s">
        <v>27</v>
      </c>
    </row>
    <row r="32" spans="2:8" x14ac:dyDescent="0.25">
      <c r="B32" s="30">
        <v>41518</v>
      </c>
      <c r="C32" s="2" t="s">
        <v>28</v>
      </c>
      <c r="D32" s="1">
        <v>340000</v>
      </c>
      <c r="E32" s="2">
        <v>9000</v>
      </c>
      <c r="F32" s="3">
        <f>D32/E32</f>
        <v>37.777777777777779</v>
      </c>
      <c r="G32" s="4"/>
      <c r="H32" s="17" t="s">
        <v>29</v>
      </c>
    </row>
    <row r="33" spans="2:8" x14ac:dyDescent="0.25">
      <c r="B33" s="30">
        <v>41518</v>
      </c>
      <c r="C33" s="2" t="s">
        <v>28</v>
      </c>
      <c r="D33" s="1">
        <v>5480</v>
      </c>
      <c r="E33" s="2">
        <v>1</v>
      </c>
      <c r="F33" s="3">
        <v>0</v>
      </c>
      <c r="G33" s="4">
        <f>D33*E33</f>
        <v>5480</v>
      </c>
      <c r="H33" s="17" t="s">
        <v>30</v>
      </c>
    </row>
    <row r="34" spans="2:8" x14ac:dyDescent="0.25">
      <c r="B34" s="30">
        <v>41518</v>
      </c>
      <c r="C34" s="2" t="s">
        <v>7</v>
      </c>
      <c r="D34" s="1">
        <v>5480</v>
      </c>
      <c r="E34" s="2">
        <v>1</v>
      </c>
      <c r="F34" s="3">
        <v>0</v>
      </c>
      <c r="G34" s="4">
        <f>D34*E34</f>
        <v>5480</v>
      </c>
      <c r="H34" s="17" t="s">
        <v>30</v>
      </c>
    </row>
    <row r="35" spans="2:8" x14ac:dyDescent="0.25">
      <c r="B35" s="30">
        <v>41518</v>
      </c>
      <c r="C35" s="2" t="s">
        <v>9</v>
      </c>
      <c r="D35" s="1">
        <v>5480</v>
      </c>
      <c r="E35" s="2">
        <v>1</v>
      </c>
      <c r="F35" s="3">
        <v>0</v>
      </c>
      <c r="G35" s="4">
        <f>D35*E35</f>
        <v>5480</v>
      </c>
      <c r="H35" s="17" t="s">
        <v>30</v>
      </c>
    </row>
    <row r="36" spans="2:8" x14ac:dyDescent="0.25">
      <c r="B36" s="30">
        <v>41518</v>
      </c>
      <c r="C36" s="2" t="s">
        <v>28</v>
      </c>
      <c r="D36" s="1">
        <v>320000</v>
      </c>
      <c r="E36" s="2">
        <v>9000</v>
      </c>
      <c r="F36" s="3">
        <f>D36/E36</f>
        <v>35.555555555555557</v>
      </c>
      <c r="G36" s="4">
        <v>0</v>
      </c>
      <c r="H36" s="17" t="s">
        <v>23</v>
      </c>
    </row>
    <row r="37" spans="2:8" x14ac:dyDescent="0.25">
      <c r="B37" s="30">
        <v>41518</v>
      </c>
      <c r="C37" s="2" t="s">
        <v>7</v>
      </c>
      <c r="D37" s="1">
        <v>68</v>
      </c>
      <c r="E37" s="2">
        <v>1</v>
      </c>
      <c r="F37" s="3">
        <f>D37/E37</f>
        <v>68</v>
      </c>
      <c r="G37" s="4">
        <v>0</v>
      </c>
      <c r="H37" s="17" t="s">
        <v>27</v>
      </c>
    </row>
    <row r="38" spans="2:8" x14ac:dyDescent="0.25">
      <c r="B38" s="30">
        <v>41518</v>
      </c>
      <c r="C38" s="2" t="s">
        <v>7</v>
      </c>
      <c r="D38" s="1">
        <v>32</v>
      </c>
      <c r="E38" s="2">
        <v>1</v>
      </c>
      <c r="F38" s="3">
        <v>0</v>
      </c>
      <c r="G38" s="4">
        <f>D38*E38</f>
        <v>32</v>
      </c>
      <c r="H38" s="17" t="s">
        <v>31</v>
      </c>
    </row>
    <row r="39" spans="2:8" x14ac:dyDescent="0.25">
      <c r="B39" s="30">
        <v>41518</v>
      </c>
      <c r="C39" s="2" t="s">
        <v>7</v>
      </c>
      <c r="D39" s="1">
        <v>50</v>
      </c>
      <c r="E39" s="2">
        <v>1</v>
      </c>
      <c r="F39" s="3">
        <f>D39*E39</f>
        <v>50</v>
      </c>
      <c r="G39" s="4">
        <v>0</v>
      </c>
      <c r="H39" s="17" t="s">
        <v>26</v>
      </c>
    </row>
    <row r="40" spans="2:8" s="5" customFormat="1" x14ac:dyDescent="0.25">
      <c r="B40" s="30">
        <v>41548</v>
      </c>
      <c r="C40" s="2" t="s">
        <v>7</v>
      </c>
      <c r="D40" s="1">
        <v>135000</v>
      </c>
      <c r="E40" s="2">
        <v>9000</v>
      </c>
      <c r="F40" s="3">
        <f t="shared" ref="F40:F47" si="4">D40/E40</f>
        <v>15</v>
      </c>
      <c r="G40" s="4">
        <v>0</v>
      </c>
      <c r="H40" s="17" t="s">
        <v>20</v>
      </c>
    </row>
    <row r="41" spans="2:8" s="5" customFormat="1" x14ac:dyDescent="0.25">
      <c r="B41" s="30">
        <v>41548</v>
      </c>
      <c r="C41" s="2" t="s">
        <v>32</v>
      </c>
      <c r="D41" s="1">
        <v>508000</v>
      </c>
      <c r="E41" s="2">
        <v>9000</v>
      </c>
      <c r="F41" s="3">
        <f t="shared" si="4"/>
        <v>56.444444444444443</v>
      </c>
      <c r="G41" s="4">
        <v>0</v>
      </c>
      <c r="H41" s="17" t="s">
        <v>12</v>
      </c>
    </row>
    <row r="42" spans="2:8" s="5" customFormat="1" x14ac:dyDescent="0.25">
      <c r="B42" s="30">
        <v>41548</v>
      </c>
      <c r="C42" s="2" t="s">
        <v>32</v>
      </c>
      <c r="D42" s="1">
        <v>20</v>
      </c>
      <c r="E42" s="2">
        <v>1</v>
      </c>
      <c r="F42" s="3">
        <f t="shared" si="4"/>
        <v>20</v>
      </c>
      <c r="G42" s="4">
        <v>0</v>
      </c>
      <c r="H42" s="17" t="s">
        <v>27</v>
      </c>
    </row>
    <row r="43" spans="2:8" s="5" customFormat="1" x14ac:dyDescent="0.25">
      <c r="B43" s="30">
        <v>41548</v>
      </c>
      <c r="C43" s="2" t="s">
        <v>32</v>
      </c>
      <c r="D43" s="1">
        <v>55</v>
      </c>
      <c r="E43" s="2">
        <v>1</v>
      </c>
      <c r="F43" s="3">
        <f t="shared" si="4"/>
        <v>55</v>
      </c>
      <c r="G43" s="4">
        <v>0</v>
      </c>
      <c r="H43" s="17" t="s">
        <v>26</v>
      </c>
    </row>
    <row r="44" spans="2:8" x14ac:dyDescent="0.25">
      <c r="B44" s="30">
        <v>41548</v>
      </c>
      <c r="C44" s="2" t="s">
        <v>32</v>
      </c>
      <c r="D44" s="1">
        <v>35</v>
      </c>
      <c r="E44" s="2">
        <v>1</v>
      </c>
      <c r="F44" s="3">
        <f t="shared" si="4"/>
        <v>35</v>
      </c>
      <c r="G44" s="4">
        <v>0</v>
      </c>
      <c r="H44" s="17" t="s">
        <v>31</v>
      </c>
    </row>
    <row r="45" spans="2:8" x14ac:dyDescent="0.25">
      <c r="B45" s="30">
        <v>41548</v>
      </c>
      <c r="C45" s="2" t="s">
        <v>32</v>
      </c>
      <c r="D45" s="1">
        <v>300000</v>
      </c>
      <c r="E45" s="2">
        <v>9000</v>
      </c>
      <c r="F45" s="3">
        <f t="shared" si="4"/>
        <v>33.333333333333336</v>
      </c>
      <c r="G45" s="4"/>
      <c r="H45" s="17" t="s">
        <v>33</v>
      </c>
    </row>
    <row r="46" spans="2:8" x14ac:dyDescent="0.25">
      <c r="B46" s="30">
        <v>41548</v>
      </c>
      <c r="C46" s="2" t="s">
        <v>32</v>
      </c>
      <c r="D46" s="1">
        <v>230</v>
      </c>
      <c r="E46" s="2">
        <v>1</v>
      </c>
      <c r="F46" s="3">
        <f t="shared" si="4"/>
        <v>230</v>
      </c>
      <c r="G46" s="4">
        <v>0</v>
      </c>
      <c r="H46" s="17" t="s">
        <v>34</v>
      </c>
    </row>
    <row r="47" spans="2:8" x14ac:dyDescent="0.25">
      <c r="B47" s="30">
        <v>41548</v>
      </c>
      <c r="C47" s="2" t="s">
        <v>7</v>
      </c>
      <c r="D47" s="1">
        <v>300000</v>
      </c>
      <c r="E47" s="2">
        <v>9000</v>
      </c>
      <c r="F47" s="3">
        <f t="shared" si="4"/>
        <v>33.333333333333336</v>
      </c>
      <c r="G47" s="4"/>
      <c r="H47" s="17" t="s">
        <v>33</v>
      </c>
    </row>
    <row r="48" spans="2:8" x14ac:dyDescent="0.25">
      <c r="B48" s="30">
        <v>41548</v>
      </c>
      <c r="C48" s="2" t="s">
        <v>7</v>
      </c>
      <c r="D48" s="1">
        <v>320</v>
      </c>
      <c r="E48" s="2">
        <v>1</v>
      </c>
      <c r="F48" s="3">
        <f>D48*E48</f>
        <v>320</v>
      </c>
      <c r="G48" s="4">
        <v>0</v>
      </c>
      <c r="H48" s="17" t="s">
        <v>34</v>
      </c>
    </row>
    <row r="49" spans="2:8" x14ac:dyDescent="0.25">
      <c r="B49" s="30">
        <v>41548</v>
      </c>
      <c r="C49" s="2" t="s">
        <v>28</v>
      </c>
      <c r="D49" s="1">
        <v>300000</v>
      </c>
      <c r="E49" s="2">
        <v>9000</v>
      </c>
      <c r="F49" s="3">
        <f>D49/E49</f>
        <v>33.333333333333336</v>
      </c>
      <c r="G49" s="4"/>
      <c r="H49" s="17" t="s">
        <v>33</v>
      </c>
    </row>
    <row r="50" spans="2:8" x14ac:dyDescent="0.25">
      <c r="B50" s="30">
        <v>41548</v>
      </c>
      <c r="C50" s="2" t="s">
        <v>28</v>
      </c>
      <c r="D50" s="6">
        <v>360</v>
      </c>
      <c r="E50" s="7">
        <v>1</v>
      </c>
      <c r="F50" s="8">
        <f>D50*E50</f>
        <v>360</v>
      </c>
      <c r="G50" s="9">
        <v>0</v>
      </c>
      <c r="H50" s="31" t="s">
        <v>35</v>
      </c>
    </row>
    <row r="51" spans="2:8" x14ac:dyDescent="0.25">
      <c r="B51" s="30">
        <v>41548</v>
      </c>
      <c r="C51" s="2" t="s">
        <v>9</v>
      </c>
      <c r="D51" s="6">
        <v>300000</v>
      </c>
      <c r="E51" s="7">
        <v>9000</v>
      </c>
      <c r="F51" s="8">
        <f>D51/E51</f>
        <v>33.333333333333336</v>
      </c>
      <c r="G51" s="9"/>
      <c r="H51" s="31" t="s">
        <v>33</v>
      </c>
    </row>
    <row r="52" spans="2:8" x14ac:dyDescent="0.25">
      <c r="B52" s="30">
        <v>41548</v>
      </c>
      <c r="C52" s="2" t="s">
        <v>9</v>
      </c>
      <c r="D52" s="6">
        <v>215</v>
      </c>
      <c r="E52" s="7">
        <v>1</v>
      </c>
      <c r="F52" s="8">
        <f>D52*E52</f>
        <v>215</v>
      </c>
      <c r="G52" s="9">
        <v>0</v>
      </c>
      <c r="H52" s="31" t="s">
        <v>35</v>
      </c>
    </row>
    <row r="53" spans="2:8" x14ac:dyDescent="0.25">
      <c r="B53" s="30">
        <v>41548</v>
      </c>
      <c r="C53" s="2" t="s">
        <v>9</v>
      </c>
      <c r="D53" s="6">
        <v>150</v>
      </c>
      <c r="E53" s="7">
        <v>1</v>
      </c>
      <c r="F53" s="8">
        <v>150</v>
      </c>
      <c r="G53" s="9">
        <v>0</v>
      </c>
      <c r="H53" s="31" t="s">
        <v>34</v>
      </c>
    </row>
    <row r="54" spans="2:8" x14ac:dyDescent="0.25">
      <c r="B54" s="30">
        <v>41548</v>
      </c>
      <c r="C54" s="2" t="s">
        <v>32</v>
      </c>
      <c r="D54" s="1">
        <v>4010</v>
      </c>
      <c r="E54" s="2">
        <v>1</v>
      </c>
      <c r="F54" s="3">
        <v>0</v>
      </c>
      <c r="G54" s="4">
        <f>D54*E54</f>
        <v>4010</v>
      </c>
      <c r="H54" s="17" t="s">
        <v>30</v>
      </c>
    </row>
    <row r="55" spans="2:8" x14ac:dyDescent="0.25">
      <c r="B55" s="30">
        <v>41548</v>
      </c>
      <c r="C55" s="2" t="s">
        <v>32</v>
      </c>
      <c r="D55" s="1">
        <v>310000</v>
      </c>
      <c r="E55" s="2">
        <v>9000</v>
      </c>
      <c r="F55" s="3">
        <f>D55/E55</f>
        <v>34.444444444444443</v>
      </c>
      <c r="G55" s="4">
        <v>0</v>
      </c>
      <c r="H55" s="17" t="s">
        <v>24</v>
      </c>
    </row>
    <row r="56" spans="2:8" x14ac:dyDescent="0.25">
      <c r="B56" s="30">
        <v>41548</v>
      </c>
      <c r="C56" s="2" t="s">
        <v>32</v>
      </c>
      <c r="D56" s="1">
        <v>5110</v>
      </c>
      <c r="E56" s="2">
        <v>1</v>
      </c>
      <c r="F56" s="3">
        <v>0</v>
      </c>
      <c r="G56" s="4">
        <f>D56*E56</f>
        <v>5110</v>
      </c>
      <c r="H56" s="17" t="s">
        <v>11</v>
      </c>
    </row>
    <row r="57" spans="2:8" x14ac:dyDescent="0.25">
      <c r="B57" s="32">
        <v>41640</v>
      </c>
      <c r="C57" s="2" t="s">
        <v>28</v>
      </c>
      <c r="D57" s="1">
        <v>50000</v>
      </c>
      <c r="E57" s="2">
        <v>9600</v>
      </c>
      <c r="F57" s="3">
        <f t="shared" ref="F57:F68" si="5">D57/E57</f>
        <v>5.208333333333333</v>
      </c>
      <c r="G57" s="4">
        <v>0</v>
      </c>
      <c r="H57" s="17" t="s">
        <v>36</v>
      </c>
    </row>
    <row r="58" spans="2:8" x14ac:dyDescent="0.25">
      <c r="B58" s="32">
        <v>41640</v>
      </c>
      <c r="C58" s="2" t="s">
        <v>28</v>
      </c>
      <c r="D58" s="1">
        <v>60000</v>
      </c>
      <c r="E58" s="2">
        <v>9600</v>
      </c>
      <c r="F58" s="3">
        <f t="shared" si="5"/>
        <v>6.25</v>
      </c>
      <c r="G58" s="4">
        <v>0</v>
      </c>
      <c r="H58" s="17" t="s">
        <v>6</v>
      </c>
    </row>
    <row r="59" spans="2:8" x14ac:dyDescent="0.25">
      <c r="B59" s="32">
        <v>41640</v>
      </c>
      <c r="C59" s="2" t="s">
        <v>28</v>
      </c>
      <c r="D59" s="1">
        <v>415000</v>
      </c>
      <c r="E59" s="2">
        <v>9600</v>
      </c>
      <c r="F59" s="3">
        <f t="shared" si="5"/>
        <v>43.229166666666664</v>
      </c>
      <c r="G59" s="4">
        <v>0</v>
      </c>
      <c r="H59" s="17" t="s">
        <v>37</v>
      </c>
    </row>
    <row r="60" spans="2:8" x14ac:dyDescent="0.25">
      <c r="B60" s="32">
        <v>41640</v>
      </c>
      <c r="C60" s="10" t="s">
        <v>4</v>
      </c>
      <c r="D60" s="1">
        <v>415000</v>
      </c>
      <c r="E60" s="2">
        <v>9600</v>
      </c>
      <c r="F60" s="3">
        <f t="shared" si="5"/>
        <v>43.229166666666664</v>
      </c>
      <c r="G60" s="4">
        <v>0</v>
      </c>
      <c r="H60" s="17" t="s">
        <v>37</v>
      </c>
    </row>
    <row r="61" spans="2:8" x14ac:dyDescent="0.25">
      <c r="B61" s="32">
        <v>41640</v>
      </c>
      <c r="C61" s="10" t="s">
        <v>4</v>
      </c>
      <c r="D61" s="1">
        <v>50000</v>
      </c>
      <c r="E61" s="2">
        <v>9600</v>
      </c>
      <c r="F61" s="3">
        <f t="shared" si="5"/>
        <v>5.208333333333333</v>
      </c>
      <c r="G61" s="4">
        <v>0</v>
      </c>
      <c r="H61" s="17" t="s">
        <v>36</v>
      </c>
    </row>
    <row r="62" spans="2:8" x14ac:dyDescent="0.25">
      <c r="B62" s="32">
        <v>41640</v>
      </c>
      <c r="C62" s="10" t="s">
        <v>4</v>
      </c>
      <c r="D62" s="1">
        <v>24500</v>
      </c>
      <c r="E62" s="2">
        <v>9600</v>
      </c>
      <c r="F62" s="3">
        <f t="shared" si="5"/>
        <v>2.5520833333333335</v>
      </c>
      <c r="G62" s="4">
        <v>0</v>
      </c>
      <c r="H62" s="17" t="s">
        <v>38</v>
      </c>
    </row>
    <row r="63" spans="2:8" x14ac:dyDescent="0.25">
      <c r="B63" s="32">
        <v>41640</v>
      </c>
      <c r="C63" s="2" t="s">
        <v>9</v>
      </c>
      <c r="D63" s="1">
        <v>24500</v>
      </c>
      <c r="E63" s="2">
        <v>9600</v>
      </c>
      <c r="F63" s="3">
        <f t="shared" si="5"/>
        <v>2.5520833333333335</v>
      </c>
      <c r="G63" s="4">
        <v>0</v>
      </c>
      <c r="H63" s="17" t="s">
        <v>38</v>
      </c>
    </row>
    <row r="64" spans="2:8" x14ac:dyDescent="0.25">
      <c r="B64" s="32">
        <v>41640</v>
      </c>
      <c r="C64" s="2" t="s">
        <v>28</v>
      </c>
      <c r="D64" s="1">
        <v>24500</v>
      </c>
      <c r="E64" s="2">
        <v>9600</v>
      </c>
      <c r="F64" s="3">
        <f t="shared" si="5"/>
        <v>2.5520833333333335</v>
      </c>
      <c r="G64" s="4">
        <v>0</v>
      </c>
      <c r="H64" s="17" t="s">
        <v>38</v>
      </c>
    </row>
    <row r="65" spans="2:8" x14ac:dyDescent="0.25">
      <c r="B65" s="32">
        <v>41640</v>
      </c>
      <c r="C65" s="10" t="s">
        <v>4</v>
      </c>
      <c r="D65" s="1">
        <v>185</v>
      </c>
      <c r="E65" s="2">
        <v>1</v>
      </c>
      <c r="F65" s="3">
        <f t="shared" si="5"/>
        <v>185</v>
      </c>
      <c r="G65" s="4">
        <v>0</v>
      </c>
      <c r="H65" s="17" t="s">
        <v>39</v>
      </c>
    </row>
    <row r="66" spans="2:8" x14ac:dyDescent="0.25">
      <c r="B66" s="32">
        <v>41640</v>
      </c>
      <c r="C66" s="2" t="s">
        <v>9</v>
      </c>
      <c r="D66" s="1">
        <v>185</v>
      </c>
      <c r="E66" s="2">
        <v>1</v>
      </c>
      <c r="F66" s="3">
        <f t="shared" si="5"/>
        <v>185</v>
      </c>
      <c r="G66" s="4">
        <v>0</v>
      </c>
      <c r="H66" s="17" t="s">
        <v>39</v>
      </c>
    </row>
    <row r="67" spans="2:8" x14ac:dyDescent="0.25">
      <c r="B67" s="32">
        <v>41640</v>
      </c>
      <c r="C67" s="2" t="s">
        <v>28</v>
      </c>
      <c r="D67" s="1">
        <v>185</v>
      </c>
      <c r="E67" s="2">
        <v>1</v>
      </c>
      <c r="F67" s="3">
        <f t="shared" si="5"/>
        <v>185</v>
      </c>
      <c r="G67" s="4">
        <v>0</v>
      </c>
      <c r="H67" s="17" t="s">
        <v>39</v>
      </c>
    </row>
    <row r="68" spans="2:8" x14ac:dyDescent="0.25">
      <c r="B68" s="32">
        <v>41640</v>
      </c>
      <c r="C68" s="2" t="s">
        <v>28</v>
      </c>
      <c r="D68" s="1">
        <v>165000</v>
      </c>
      <c r="E68" s="2">
        <v>9600</v>
      </c>
      <c r="F68" s="3">
        <f t="shared" si="5"/>
        <v>17.1875</v>
      </c>
      <c r="G68" s="4">
        <v>0</v>
      </c>
      <c r="H68" s="17" t="s">
        <v>40</v>
      </c>
    </row>
    <row r="69" spans="2:8" x14ac:dyDescent="0.25">
      <c r="B69" s="32">
        <v>41640</v>
      </c>
      <c r="C69" s="2" t="s">
        <v>28</v>
      </c>
      <c r="D69" s="1">
        <v>22</v>
      </c>
      <c r="E69" s="2">
        <v>1</v>
      </c>
      <c r="F69" s="3">
        <v>0</v>
      </c>
      <c r="G69" s="4">
        <f>D69/E69</f>
        <v>22</v>
      </c>
      <c r="H69" s="17" t="s">
        <v>6</v>
      </c>
    </row>
    <row r="70" spans="2:8" x14ac:dyDescent="0.25">
      <c r="B70" s="32">
        <v>41640</v>
      </c>
      <c r="C70" s="10" t="s">
        <v>4</v>
      </c>
      <c r="D70" s="1">
        <v>32</v>
      </c>
      <c r="E70" s="2">
        <v>1</v>
      </c>
      <c r="F70" s="3">
        <v>0</v>
      </c>
      <c r="G70" s="4">
        <f>D70/E70</f>
        <v>32</v>
      </c>
      <c r="H70" s="17" t="s">
        <v>6</v>
      </c>
    </row>
    <row r="71" spans="2:8" x14ac:dyDescent="0.25">
      <c r="B71" s="32">
        <v>41640</v>
      </c>
      <c r="C71" s="10" t="s">
        <v>4</v>
      </c>
      <c r="D71" s="1">
        <v>115000</v>
      </c>
      <c r="E71" s="2">
        <v>9600</v>
      </c>
      <c r="F71" s="3">
        <f>D71/E71</f>
        <v>11.979166666666666</v>
      </c>
      <c r="G71" s="4">
        <v>0</v>
      </c>
      <c r="H71" s="17" t="s">
        <v>41</v>
      </c>
    </row>
    <row r="72" spans="2:8" x14ac:dyDescent="0.25">
      <c r="B72" s="32">
        <v>41640</v>
      </c>
      <c r="C72" s="2" t="s">
        <v>28</v>
      </c>
      <c r="D72" s="1">
        <v>2340000</v>
      </c>
      <c r="E72" s="2">
        <v>9600</v>
      </c>
      <c r="F72" s="3">
        <f>D72/E72</f>
        <v>243.75</v>
      </c>
      <c r="G72" s="4">
        <v>0</v>
      </c>
      <c r="H72" s="17" t="s">
        <v>42</v>
      </c>
    </row>
    <row r="73" spans="2:8" x14ac:dyDescent="0.25">
      <c r="B73" s="33">
        <v>41640</v>
      </c>
      <c r="C73" s="2" t="s">
        <v>28</v>
      </c>
      <c r="D73" s="20"/>
      <c r="E73" s="11">
        <v>9600</v>
      </c>
      <c r="F73" s="21"/>
      <c r="G73" s="22"/>
      <c r="H73" s="34" t="s">
        <v>43</v>
      </c>
    </row>
    <row r="74" spans="2:8" x14ac:dyDescent="0.25">
      <c r="B74" s="33">
        <v>41640</v>
      </c>
      <c r="C74" s="2" t="s">
        <v>28</v>
      </c>
      <c r="D74" s="20"/>
      <c r="E74" s="11"/>
      <c r="F74" s="21">
        <v>262</v>
      </c>
      <c r="G74" s="22">
        <v>0</v>
      </c>
      <c r="H74" s="34" t="s">
        <v>44</v>
      </c>
    </row>
    <row r="75" spans="2:8" x14ac:dyDescent="0.25">
      <c r="B75" s="30">
        <v>41640</v>
      </c>
      <c r="C75" s="2" t="s">
        <v>28</v>
      </c>
      <c r="D75" s="1"/>
      <c r="E75" s="2"/>
      <c r="F75" s="3">
        <v>335</v>
      </c>
      <c r="G75" s="4">
        <v>0</v>
      </c>
      <c r="H75" s="17" t="s">
        <v>45</v>
      </c>
    </row>
    <row r="76" spans="2:8" x14ac:dyDescent="0.25">
      <c r="B76" s="30">
        <v>41640</v>
      </c>
      <c r="C76" s="2" t="s">
        <v>28</v>
      </c>
      <c r="D76" s="1"/>
      <c r="E76" s="2"/>
      <c r="F76" s="3">
        <v>110</v>
      </c>
      <c r="G76" s="4">
        <v>0</v>
      </c>
      <c r="H76" s="17" t="s">
        <v>46</v>
      </c>
    </row>
    <row r="77" spans="2:8" x14ac:dyDescent="0.25">
      <c r="B77" s="30">
        <v>41640</v>
      </c>
      <c r="C77" s="2" t="s">
        <v>28</v>
      </c>
      <c r="D77" s="1"/>
      <c r="E77" s="2"/>
      <c r="F77" s="3">
        <v>185</v>
      </c>
      <c r="G77" s="4">
        <v>0</v>
      </c>
      <c r="H77" s="17" t="s">
        <v>47</v>
      </c>
    </row>
    <row r="78" spans="2:8" x14ac:dyDescent="0.25">
      <c r="B78" s="30">
        <v>41640</v>
      </c>
      <c r="C78" s="2" t="s">
        <v>28</v>
      </c>
      <c r="D78" s="1">
        <v>195000</v>
      </c>
      <c r="E78" s="2">
        <v>9600</v>
      </c>
      <c r="F78" s="3">
        <f>D78/E78</f>
        <v>20.3125</v>
      </c>
      <c r="G78" s="4">
        <v>0</v>
      </c>
      <c r="H78" s="17" t="s">
        <v>40</v>
      </c>
    </row>
    <row r="79" spans="2:8" x14ac:dyDescent="0.25">
      <c r="B79" s="30">
        <v>41640</v>
      </c>
      <c r="C79" s="2" t="s">
        <v>28</v>
      </c>
      <c r="D79" s="1">
        <v>2340000</v>
      </c>
      <c r="E79" s="2">
        <v>9600</v>
      </c>
      <c r="F79" s="3">
        <f>D79/E79</f>
        <v>243.75</v>
      </c>
      <c r="G79" s="4">
        <v>0</v>
      </c>
      <c r="H79" s="17" t="s">
        <v>48</v>
      </c>
    </row>
    <row r="80" spans="2:8" x14ac:dyDescent="0.25">
      <c r="B80" s="30">
        <v>41640</v>
      </c>
      <c r="C80" s="2" t="s">
        <v>28</v>
      </c>
      <c r="D80" s="1">
        <v>100000</v>
      </c>
      <c r="E80" s="2">
        <v>9600</v>
      </c>
      <c r="F80" s="3">
        <f>D80/E80</f>
        <v>10.416666666666666</v>
      </c>
      <c r="G80" s="4">
        <v>0</v>
      </c>
      <c r="H80" s="17" t="s">
        <v>49</v>
      </c>
    </row>
    <row r="81" spans="2:8" x14ac:dyDescent="0.25">
      <c r="B81" s="30">
        <v>41640</v>
      </c>
      <c r="C81" s="2" t="s">
        <v>28</v>
      </c>
      <c r="D81" s="1">
        <v>405000</v>
      </c>
      <c r="E81" s="2">
        <v>9600</v>
      </c>
      <c r="F81" s="3">
        <f>D81/E81</f>
        <v>42.1875</v>
      </c>
      <c r="G81" s="4">
        <v>0</v>
      </c>
      <c r="H81" s="17" t="s">
        <v>50</v>
      </c>
    </row>
    <row r="82" spans="2:8" x14ac:dyDescent="0.25">
      <c r="B82" s="30">
        <v>41640</v>
      </c>
      <c r="C82" s="2" t="s">
        <v>4</v>
      </c>
      <c r="D82" s="1">
        <v>415000</v>
      </c>
      <c r="E82" s="2">
        <v>12500</v>
      </c>
      <c r="F82" s="3">
        <v>0</v>
      </c>
      <c r="G82" s="4">
        <f>D82/E82</f>
        <v>33.200000000000003</v>
      </c>
      <c r="H82" s="17" t="s">
        <v>37</v>
      </c>
    </row>
    <row r="83" spans="2:8" x14ac:dyDescent="0.25">
      <c r="B83" s="30">
        <v>41640</v>
      </c>
      <c r="C83" s="2" t="s">
        <v>4</v>
      </c>
      <c r="D83" s="1">
        <v>50000</v>
      </c>
      <c r="E83" s="2">
        <v>12500</v>
      </c>
      <c r="F83" s="3">
        <v>0</v>
      </c>
      <c r="G83" s="4">
        <f>D83/E83</f>
        <v>4</v>
      </c>
      <c r="H83" s="17" t="s">
        <v>36</v>
      </c>
    </row>
    <row r="84" spans="2:8" x14ac:dyDescent="0.25">
      <c r="B84" s="30">
        <v>41640</v>
      </c>
      <c r="C84" s="2" t="s">
        <v>4</v>
      </c>
      <c r="D84" s="1">
        <v>24500</v>
      </c>
      <c r="E84" s="2">
        <v>12500</v>
      </c>
      <c r="F84" s="3">
        <v>0</v>
      </c>
      <c r="G84" s="4">
        <f>D84/E84</f>
        <v>1.96</v>
      </c>
      <c r="H84" s="17" t="s">
        <v>38</v>
      </c>
    </row>
    <row r="85" spans="2:8" x14ac:dyDescent="0.25">
      <c r="B85" s="30">
        <v>41640</v>
      </c>
      <c r="C85" s="2" t="s">
        <v>4</v>
      </c>
      <c r="D85" s="1"/>
      <c r="E85" s="2"/>
      <c r="F85" s="3">
        <v>185</v>
      </c>
      <c r="G85" s="4">
        <v>0</v>
      </c>
      <c r="H85" s="17" t="s">
        <v>39</v>
      </c>
    </row>
    <row r="86" spans="2:8" x14ac:dyDescent="0.25">
      <c r="B86" s="30">
        <v>41640</v>
      </c>
      <c r="C86" s="2" t="s">
        <v>4</v>
      </c>
      <c r="D86" s="1"/>
      <c r="E86" s="2"/>
      <c r="F86" s="3">
        <v>0</v>
      </c>
      <c r="G86" s="4">
        <v>32</v>
      </c>
      <c r="H86" s="17" t="s">
        <v>6</v>
      </c>
    </row>
    <row r="87" spans="2:8" x14ac:dyDescent="0.25">
      <c r="B87" s="30">
        <v>41640</v>
      </c>
      <c r="C87" s="2" t="s">
        <v>4</v>
      </c>
      <c r="D87" s="1">
        <v>115000</v>
      </c>
      <c r="E87" s="2">
        <v>12500</v>
      </c>
      <c r="F87" s="3">
        <v>0</v>
      </c>
      <c r="G87" s="4">
        <f>D87/E87</f>
        <v>9.1999999999999993</v>
      </c>
      <c r="H87" s="17" t="s">
        <v>41</v>
      </c>
    </row>
    <row r="88" spans="2:8" x14ac:dyDescent="0.25">
      <c r="B88" s="30">
        <v>41640</v>
      </c>
      <c r="C88" s="2" t="s">
        <v>4</v>
      </c>
      <c r="D88" s="1">
        <v>691.8</v>
      </c>
      <c r="E88" s="2">
        <v>0.73</v>
      </c>
      <c r="F88" s="3">
        <v>0</v>
      </c>
      <c r="G88" s="4">
        <f>D88*E88</f>
        <v>505.01399999999995</v>
      </c>
      <c r="H88" s="17" t="s">
        <v>51</v>
      </c>
    </row>
    <row r="89" spans="2:8" x14ac:dyDescent="0.25">
      <c r="B89" s="30">
        <v>41640</v>
      </c>
      <c r="C89" s="2" t="s">
        <v>4</v>
      </c>
      <c r="D89" s="1">
        <v>255</v>
      </c>
      <c r="E89" s="2">
        <v>0.73</v>
      </c>
      <c r="F89" s="3">
        <v>0</v>
      </c>
      <c r="G89" s="4">
        <f>D89*E89</f>
        <v>186.15</v>
      </c>
      <c r="H89" s="17" t="s">
        <v>52</v>
      </c>
    </row>
    <row r="90" spans="2:8" x14ac:dyDescent="0.25">
      <c r="B90" s="30">
        <v>41640</v>
      </c>
      <c r="C90" s="2" t="s">
        <v>4</v>
      </c>
      <c r="D90" s="1"/>
      <c r="E90" s="2"/>
      <c r="F90" s="3">
        <v>220</v>
      </c>
      <c r="G90" s="4">
        <v>0</v>
      </c>
      <c r="H90" s="17" t="s">
        <v>46</v>
      </c>
    </row>
    <row r="91" spans="2:8" x14ac:dyDescent="0.25">
      <c r="B91" s="30">
        <v>41640</v>
      </c>
      <c r="C91" s="2" t="s">
        <v>4</v>
      </c>
      <c r="D91" s="1">
        <v>205000</v>
      </c>
      <c r="E91" s="2">
        <v>12500</v>
      </c>
      <c r="F91" s="3">
        <v>0</v>
      </c>
      <c r="G91" s="4">
        <f>D91/E91</f>
        <v>16.399999999999999</v>
      </c>
      <c r="H91" s="17" t="s">
        <v>40</v>
      </c>
    </row>
    <row r="92" spans="2:8" x14ac:dyDescent="0.25">
      <c r="B92" s="30">
        <v>41640</v>
      </c>
      <c r="C92" s="2" t="s">
        <v>4</v>
      </c>
      <c r="D92" s="1">
        <v>2340000</v>
      </c>
      <c r="E92" s="2">
        <v>12500</v>
      </c>
      <c r="F92" s="3">
        <v>0</v>
      </c>
      <c r="G92" s="4">
        <f>D92/E92</f>
        <v>187.2</v>
      </c>
      <c r="H92" s="17" t="s">
        <v>48</v>
      </c>
    </row>
    <row r="93" spans="2:8" x14ac:dyDescent="0.25">
      <c r="B93" s="30">
        <v>41640</v>
      </c>
      <c r="C93" s="2" t="s">
        <v>4</v>
      </c>
      <c r="D93" s="1">
        <v>110000</v>
      </c>
      <c r="E93" s="2">
        <v>12500</v>
      </c>
      <c r="F93" s="3">
        <v>0</v>
      </c>
      <c r="G93" s="4">
        <f>D93/E93</f>
        <v>8.8000000000000007</v>
      </c>
      <c r="H93" s="17" t="s">
        <v>53</v>
      </c>
    </row>
    <row r="94" spans="2:8" x14ac:dyDescent="0.25">
      <c r="B94" s="33">
        <v>41671</v>
      </c>
      <c r="C94" s="11" t="s">
        <v>32</v>
      </c>
      <c r="D94" s="20"/>
      <c r="E94" s="11">
        <v>9600</v>
      </c>
      <c r="F94" s="21"/>
      <c r="G94" s="22"/>
      <c r="H94" s="34" t="s">
        <v>43</v>
      </c>
    </row>
    <row r="95" spans="2:8" x14ac:dyDescent="0.25">
      <c r="B95" s="30">
        <v>41671</v>
      </c>
      <c r="C95" s="2" t="s">
        <v>32</v>
      </c>
      <c r="D95" s="1"/>
      <c r="E95" s="2"/>
      <c r="F95" s="3">
        <v>210</v>
      </c>
      <c r="G95" s="4">
        <v>0</v>
      </c>
      <c r="H95" s="17" t="s">
        <v>54</v>
      </c>
    </row>
    <row r="96" spans="2:8" x14ac:dyDescent="0.25">
      <c r="B96" s="30">
        <v>41671</v>
      </c>
      <c r="C96" s="2" t="s">
        <v>32</v>
      </c>
      <c r="D96" s="1"/>
      <c r="E96" s="2"/>
      <c r="F96" s="3">
        <v>145</v>
      </c>
      <c r="G96" s="4">
        <v>0</v>
      </c>
      <c r="H96" s="17" t="s">
        <v>45</v>
      </c>
    </row>
    <row r="97" spans="2:8" x14ac:dyDescent="0.25">
      <c r="B97" s="30">
        <v>41671</v>
      </c>
      <c r="C97" s="2" t="s">
        <v>32</v>
      </c>
      <c r="D97" s="1"/>
      <c r="E97" s="2"/>
      <c r="F97" s="3">
        <v>110</v>
      </c>
      <c r="G97" s="4">
        <v>0</v>
      </c>
      <c r="H97" s="17" t="s">
        <v>46</v>
      </c>
    </row>
    <row r="98" spans="2:8" x14ac:dyDescent="0.25">
      <c r="B98" s="30">
        <v>41671</v>
      </c>
      <c r="C98" s="2" t="s">
        <v>32</v>
      </c>
      <c r="D98" s="1"/>
      <c r="E98" s="2"/>
      <c r="F98" s="3">
        <v>185</v>
      </c>
      <c r="G98" s="4">
        <v>0</v>
      </c>
      <c r="H98" s="17" t="s">
        <v>47</v>
      </c>
    </row>
    <row r="99" spans="2:8" x14ac:dyDescent="0.25">
      <c r="B99" s="30">
        <v>41671</v>
      </c>
      <c r="C99" s="2" t="s">
        <v>32</v>
      </c>
      <c r="D99" s="1">
        <v>185000</v>
      </c>
      <c r="E99" s="2">
        <v>9600</v>
      </c>
      <c r="F99" s="3">
        <f>D99/E99</f>
        <v>19.270833333333332</v>
      </c>
      <c r="G99" s="4">
        <v>0</v>
      </c>
      <c r="H99" s="17" t="s">
        <v>40</v>
      </c>
    </row>
    <row r="100" spans="2:8" x14ac:dyDescent="0.25">
      <c r="B100" s="30">
        <v>41671</v>
      </c>
      <c r="C100" s="2" t="s">
        <v>32</v>
      </c>
      <c r="D100" s="1">
        <v>1840000</v>
      </c>
      <c r="E100" s="2">
        <v>9600</v>
      </c>
      <c r="F100" s="3">
        <f>D100/E100</f>
        <v>191.66666666666666</v>
      </c>
      <c r="G100" s="4">
        <v>0</v>
      </c>
      <c r="H100" s="17" t="s">
        <v>48</v>
      </c>
    </row>
    <row r="101" spans="2:8" x14ac:dyDescent="0.25">
      <c r="B101" s="30">
        <v>41671</v>
      </c>
      <c r="C101" s="2" t="s">
        <v>32</v>
      </c>
      <c r="D101" s="1">
        <v>100000</v>
      </c>
      <c r="E101" s="2">
        <v>9600</v>
      </c>
      <c r="F101" s="3">
        <f>D101/E101</f>
        <v>10.416666666666666</v>
      </c>
      <c r="G101" s="4">
        <v>0</v>
      </c>
      <c r="H101" s="17" t="s">
        <v>49</v>
      </c>
    </row>
    <row r="102" spans="2:8" x14ac:dyDescent="0.25">
      <c r="B102" s="30">
        <v>41671</v>
      </c>
      <c r="C102" s="2" t="s">
        <v>32</v>
      </c>
      <c r="D102" s="1">
        <v>405000</v>
      </c>
      <c r="E102" s="2">
        <v>9600</v>
      </c>
      <c r="F102" s="3">
        <f>D102/E102</f>
        <v>42.1875</v>
      </c>
      <c r="G102" s="4">
        <v>0</v>
      </c>
      <c r="H102" s="17" t="s">
        <v>50</v>
      </c>
    </row>
    <row r="103" spans="2:8" x14ac:dyDescent="0.25">
      <c r="B103" s="30">
        <v>41671</v>
      </c>
      <c r="C103" s="2" t="s">
        <v>32</v>
      </c>
      <c r="D103" s="1"/>
      <c r="E103" s="2"/>
      <c r="F103" s="3">
        <v>30</v>
      </c>
      <c r="G103" s="4">
        <v>0</v>
      </c>
      <c r="H103" s="17" t="s">
        <v>55</v>
      </c>
    </row>
    <row r="104" spans="2:8" x14ac:dyDescent="0.25">
      <c r="B104" s="30">
        <v>41671</v>
      </c>
      <c r="C104" s="2" t="s">
        <v>32</v>
      </c>
      <c r="D104" s="1">
        <v>145000</v>
      </c>
      <c r="E104" s="2">
        <v>9600</v>
      </c>
      <c r="F104" s="3">
        <f>D104/E104</f>
        <v>15.104166666666666</v>
      </c>
      <c r="G104" s="4">
        <v>0</v>
      </c>
      <c r="H104" s="17" t="s">
        <v>56</v>
      </c>
    </row>
    <row r="105" spans="2:8" x14ac:dyDescent="0.25">
      <c r="B105" s="30">
        <v>41671</v>
      </c>
      <c r="C105" s="2" t="s">
        <v>32</v>
      </c>
      <c r="D105" s="1"/>
      <c r="E105" s="2"/>
      <c r="F105" s="3">
        <v>40</v>
      </c>
      <c r="G105" s="4">
        <v>0</v>
      </c>
      <c r="H105" s="17" t="s">
        <v>57</v>
      </c>
    </row>
    <row r="106" spans="2:8" x14ac:dyDescent="0.25">
      <c r="B106" s="33">
        <v>41671</v>
      </c>
      <c r="C106" s="11" t="s">
        <v>7</v>
      </c>
      <c r="D106" s="20"/>
      <c r="E106" s="11">
        <v>9600</v>
      </c>
      <c r="F106" s="21"/>
      <c r="G106" s="22"/>
      <c r="H106" s="34" t="s">
        <v>43</v>
      </c>
    </row>
    <row r="107" spans="2:8" x14ac:dyDescent="0.25">
      <c r="B107" s="30">
        <v>41671</v>
      </c>
      <c r="C107" s="2" t="s">
        <v>7</v>
      </c>
      <c r="D107" s="1"/>
      <c r="E107" s="2"/>
      <c r="F107" s="3">
        <v>436</v>
      </c>
      <c r="G107" s="4">
        <v>0</v>
      </c>
      <c r="H107" s="17" t="s">
        <v>54</v>
      </c>
    </row>
    <row r="108" spans="2:8" x14ac:dyDescent="0.25">
      <c r="B108" s="30">
        <v>41671</v>
      </c>
      <c r="C108" s="2" t="s">
        <v>7</v>
      </c>
      <c r="D108" s="1"/>
      <c r="E108" s="2"/>
      <c r="F108" s="3">
        <v>235</v>
      </c>
      <c r="G108" s="4">
        <v>0</v>
      </c>
      <c r="H108" s="17" t="s">
        <v>45</v>
      </c>
    </row>
    <row r="109" spans="2:8" x14ac:dyDescent="0.25">
      <c r="B109" s="30">
        <v>41671</v>
      </c>
      <c r="C109" s="2" t="s">
        <v>7</v>
      </c>
      <c r="D109" s="1"/>
      <c r="E109" s="2"/>
      <c r="F109" s="3">
        <v>110</v>
      </c>
      <c r="G109" s="4">
        <v>0</v>
      </c>
      <c r="H109" s="17" t="s">
        <v>46</v>
      </c>
    </row>
    <row r="110" spans="2:8" x14ac:dyDescent="0.25">
      <c r="B110" s="30">
        <v>41671</v>
      </c>
      <c r="C110" s="2" t="s">
        <v>7</v>
      </c>
      <c r="D110" s="1"/>
      <c r="E110" s="2"/>
      <c r="F110" s="3">
        <v>150</v>
      </c>
      <c r="G110" s="4">
        <v>0</v>
      </c>
      <c r="H110" s="17" t="s">
        <v>47</v>
      </c>
    </row>
    <row r="111" spans="2:8" x14ac:dyDescent="0.25">
      <c r="B111" s="30">
        <v>41671</v>
      </c>
      <c r="C111" s="2" t="s">
        <v>7</v>
      </c>
      <c r="D111" s="1">
        <v>185000</v>
      </c>
      <c r="E111" s="2">
        <v>9600</v>
      </c>
      <c r="F111" s="3">
        <f t="shared" ref="F111:F117" si="6">D111/E111</f>
        <v>19.270833333333332</v>
      </c>
      <c r="G111" s="4">
        <v>0</v>
      </c>
      <c r="H111" s="17" t="s">
        <v>40</v>
      </c>
    </row>
    <row r="112" spans="2:8" x14ac:dyDescent="0.25">
      <c r="B112" s="30">
        <v>41671</v>
      </c>
      <c r="C112" s="2" t="s">
        <v>7</v>
      </c>
      <c r="D112" s="1">
        <v>2340000</v>
      </c>
      <c r="E112" s="2">
        <v>9600</v>
      </c>
      <c r="F112" s="3">
        <f t="shared" si="6"/>
        <v>243.75</v>
      </c>
      <c r="G112" s="4">
        <v>0</v>
      </c>
      <c r="H112" s="17" t="s">
        <v>48</v>
      </c>
    </row>
    <row r="113" spans="2:8" x14ac:dyDescent="0.25">
      <c r="B113" s="30">
        <v>41671</v>
      </c>
      <c r="C113" s="2" t="s">
        <v>7</v>
      </c>
      <c r="D113" s="1">
        <v>100000</v>
      </c>
      <c r="E113" s="2">
        <v>9600</v>
      </c>
      <c r="F113" s="3">
        <f t="shared" si="6"/>
        <v>10.416666666666666</v>
      </c>
      <c r="G113" s="4">
        <v>0</v>
      </c>
      <c r="H113" s="17" t="s">
        <v>49</v>
      </c>
    </row>
    <row r="114" spans="2:8" x14ac:dyDescent="0.25">
      <c r="B114" s="30">
        <v>41671</v>
      </c>
      <c r="C114" s="2" t="s">
        <v>7</v>
      </c>
      <c r="D114" s="1">
        <v>405000</v>
      </c>
      <c r="E114" s="2">
        <v>9600</v>
      </c>
      <c r="F114" s="3">
        <f t="shared" si="6"/>
        <v>42.1875</v>
      </c>
      <c r="G114" s="4">
        <v>0</v>
      </c>
      <c r="H114" s="17" t="s">
        <v>50</v>
      </c>
    </row>
    <row r="115" spans="2:8" x14ac:dyDescent="0.25">
      <c r="B115" s="30">
        <v>41671</v>
      </c>
      <c r="C115" s="2" t="s">
        <v>7</v>
      </c>
      <c r="D115" s="1">
        <v>1260000</v>
      </c>
      <c r="E115" s="2">
        <v>9800</v>
      </c>
      <c r="F115" s="3">
        <f t="shared" si="6"/>
        <v>128.57142857142858</v>
      </c>
      <c r="G115" s="4">
        <v>0</v>
      </c>
      <c r="H115" s="17" t="s">
        <v>58</v>
      </c>
    </row>
    <row r="116" spans="2:8" x14ac:dyDescent="0.25">
      <c r="B116" s="30">
        <v>41671</v>
      </c>
      <c r="C116" s="2" t="s">
        <v>7</v>
      </c>
      <c r="D116" s="1">
        <v>110000</v>
      </c>
      <c r="E116" s="2">
        <v>9800</v>
      </c>
      <c r="F116" s="3">
        <f t="shared" si="6"/>
        <v>11.224489795918368</v>
      </c>
      <c r="G116" s="4">
        <v>0</v>
      </c>
      <c r="H116" s="17" t="s">
        <v>56</v>
      </c>
    </row>
    <row r="117" spans="2:8" x14ac:dyDescent="0.25">
      <c r="B117" s="30">
        <v>41671</v>
      </c>
      <c r="C117" s="2" t="s">
        <v>7</v>
      </c>
      <c r="D117" s="1"/>
      <c r="E117" s="2">
        <v>9800</v>
      </c>
      <c r="F117" s="3">
        <f t="shared" si="6"/>
        <v>0</v>
      </c>
      <c r="G117" s="4">
        <v>0</v>
      </c>
      <c r="H117" s="17" t="s">
        <v>59</v>
      </c>
    </row>
    <row r="118" spans="2:8" x14ac:dyDescent="0.25">
      <c r="B118" s="33">
        <v>41671</v>
      </c>
      <c r="C118" s="11" t="s">
        <v>9</v>
      </c>
      <c r="D118" s="20"/>
      <c r="E118" s="11">
        <v>9600</v>
      </c>
      <c r="F118" s="21"/>
      <c r="G118" s="22"/>
      <c r="H118" s="34" t="s">
        <v>43</v>
      </c>
    </row>
    <row r="119" spans="2:8" x14ac:dyDescent="0.25">
      <c r="B119" s="30">
        <v>41671</v>
      </c>
      <c r="C119" s="2" t="s">
        <v>9</v>
      </c>
      <c r="D119" s="1"/>
      <c r="E119" s="2"/>
      <c r="F119" s="3">
        <v>402</v>
      </c>
      <c r="G119" s="4">
        <v>0</v>
      </c>
      <c r="H119" s="17" t="s">
        <v>54</v>
      </c>
    </row>
    <row r="120" spans="2:8" x14ac:dyDescent="0.25">
      <c r="B120" s="30">
        <v>41671</v>
      </c>
      <c r="C120" s="2" t="s">
        <v>9</v>
      </c>
      <c r="D120" s="1"/>
      <c r="E120" s="2"/>
      <c r="F120" s="3">
        <v>0</v>
      </c>
      <c r="G120" s="4">
        <v>0</v>
      </c>
      <c r="H120" s="17" t="s">
        <v>45</v>
      </c>
    </row>
    <row r="121" spans="2:8" x14ac:dyDescent="0.25">
      <c r="B121" s="30">
        <v>41671</v>
      </c>
      <c r="C121" s="2" t="s">
        <v>9</v>
      </c>
      <c r="D121" s="1"/>
      <c r="E121" s="2"/>
      <c r="F121" s="3">
        <v>220</v>
      </c>
      <c r="G121" s="4">
        <v>0</v>
      </c>
      <c r="H121" s="17" t="s">
        <v>46</v>
      </c>
    </row>
    <row r="122" spans="2:8" x14ac:dyDescent="0.25">
      <c r="B122" s="30">
        <v>41671</v>
      </c>
      <c r="C122" s="2" t="s">
        <v>9</v>
      </c>
      <c r="D122" s="1"/>
      <c r="E122" s="2"/>
      <c r="F122" s="3">
        <v>185</v>
      </c>
      <c r="G122" s="4">
        <v>0</v>
      </c>
      <c r="H122" s="17" t="s">
        <v>47</v>
      </c>
    </row>
    <row r="123" spans="2:8" x14ac:dyDescent="0.25">
      <c r="B123" s="30">
        <v>41671</v>
      </c>
      <c r="C123" s="2" t="s">
        <v>9</v>
      </c>
      <c r="D123" s="1">
        <v>205000</v>
      </c>
      <c r="E123" s="2">
        <v>9600</v>
      </c>
      <c r="F123" s="3">
        <f>D123/E123</f>
        <v>21.354166666666668</v>
      </c>
      <c r="G123" s="4">
        <v>0</v>
      </c>
      <c r="H123" s="17" t="s">
        <v>40</v>
      </c>
    </row>
    <row r="124" spans="2:8" x14ac:dyDescent="0.25">
      <c r="B124" s="30">
        <v>41671</v>
      </c>
      <c r="C124" s="2" t="s">
        <v>9</v>
      </c>
      <c r="D124" s="1">
        <v>2340000</v>
      </c>
      <c r="E124" s="2">
        <v>9600</v>
      </c>
      <c r="F124" s="3">
        <f>D124/E124</f>
        <v>243.75</v>
      </c>
      <c r="G124" s="4">
        <v>0</v>
      </c>
      <c r="H124" s="17" t="s">
        <v>48</v>
      </c>
    </row>
    <row r="125" spans="2:8" x14ac:dyDescent="0.25">
      <c r="B125" s="30">
        <v>41671</v>
      </c>
      <c r="C125" s="2" t="s">
        <v>9</v>
      </c>
      <c r="D125" s="1">
        <v>125000</v>
      </c>
      <c r="E125" s="2">
        <v>9600</v>
      </c>
      <c r="F125" s="3">
        <f>D125/E125</f>
        <v>13.020833333333334</v>
      </c>
      <c r="G125" s="4">
        <v>0</v>
      </c>
      <c r="H125" s="17" t="s">
        <v>49</v>
      </c>
    </row>
    <row r="126" spans="2:8" x14ac:dyDescent="0.25">
      <c r="B126" s="30">
        <v>41671</v>
      </c>
      <c r="C126" s="2" t="s">
        <v>9</v>
      </c>
      <c r="D126" s="1">
        <v>405000</v>
      </c>
      <c r="E126" s="2">
        <v>9600</v>
      </c>
      <c r="F126" s="3">
        <f>D126/E126</f>
        <v>42.1875</v>
      </c>
      <c r="G126" s="4">
        <v>0</v>
      </c>
      <c r="H126" s="17" t="s">
        <v>50</v>
      </c>
    </row>
    <row r="127" spans="2:8" x14ac:dyDescent="0.25">
      <c r="B127" s="30">
        <v>41671</v>
      </c>
      <c r="C127" s="2" t="s">
        <v>9</v>
      </c>
      <c r="D127" s="1"/>
      <c r="E127" s="2"/>
      <c r="F127" s="3">
        <v>250</v>
      </c>
      <c r="G127" s="4">
        <v>0</v>
      </c>
      <c r="H127" s="17" t="s">
        <v>60</v>
      </c>
    </row>
    <row r="128" spans="2:8" x14ac:dyDescent="0.25">
      <c r="B128" s="30">
        <v>41671</v>
      </c>
      <c r="C128" s="2" t="s">
        <v>9</v>
      </c>
      <c r="D128" s="1">
        <v>110000</v>
      </c>
      <c r="E128" s="2">
        <v>9600</v>
      </c>
      <c r="F128" s="3">
        <f>D128/E128</f>
        <v>11.458333333333334</v>
      </c>
      <c r="G128" s="4">
        <v>0</v>
      </c>
      <c r="H128" s="17" t="s">
        <v>56</v>
      </c>
    </row>
    <row r="129" spans="2:8" x14ac:dyDescent="0.25">
      <c r="B129" s="30">
        <v>41671</v>
      </c>
      <c r="C129" s="2" t="s">
        <v>9</v>
      </c>
      <c r="D129" s="1">
        <v>95000</v>
      </c>
      <c r="E129" s="2">
        <v>9600</v>
      </c>
      <c r="F129" s="3">
        <f>D129/E129</f>
        <v>9.8958333333333339</v>
      </c>
      <c r="G129" s="4">
        <v>0</v>
      </c>
      <c r="H129" s="17" t="s">
        <v>59</v>
      </c>
    </row>
    <row r="130" spans="2:8" x14ac:dyDescent="0.25">
      <c r="B130" s="30">
        <v>41671</v>
      </c>
      <c r="C130" s="2" t="s">
        <v>4</v>
      </c>
      <c r="D130" s="1">
        <v>95000</v>
      </c>
      <c r="E130" s="2">
        <v>12500</v>
      </c>
      <c r="F130" s="3">
        <v>0</v>
      </c>
      <c r="G130" s="4">
        <f>D130/E130</f>
        <v>7.6</v>
      </c>
      <c r="H130" s="17" t="s">
        <v>59</v>
      </c>
    </row>
    <row r="131" spans="2:8" x14ac:dyDescent="0.25">
      <c r="B131" s="30">
        <v>41699</v>
      </c>
      <c r="C131" s="2" t="s">
        <v>4</v>
      </c>
      <c r="D131" s="1">
        <v>110000</v>
      </c>
      <c r="E131" s="2">
        <v>12500</v>
      </c>
      <c r="F131" s="3">
        <v>0</v>
      </c>
      <c r="G131" s="4">
        <f>D131/E131</f>
        <v>8.8000000000000007</v>
      </c>
      <c r="H131" s="17" t="s">
        <v>56</v>
      </c>
    </row>
    <row r="132" spans="2:8" x14ac:dyDescent="0.25">
      <c r="B132" s="30">
        <v>41699</v>
      </c>
      <c r="C132" s="2" t="s">
        <v>4</v>
      </c>
      <c r="D132" s="1"/>
      <c r="E132" s="2"/>
      <c r="F132" s="3">
        <v>130</v>
      </c>
      <c r="G132" s="4">
        <v>0</v>
      </c>
      <c r="H132" s="17" t="s">
        <v>61</v>
      </c>
    </row>
    <row r="133" spans="2:8" x14ac:dyDescent="0.25">
      <c r="B133" s="30">
        <v>41730</v>
      </c>
      <c r="C133" s="2" t="s">
        <v>28</v>
      </c>
      <c r="D133" s="1">
        <v>200000</v>
      </c>
      <c r="E133" s="2">
        <v>9600</v>
      </c>
      <c r="F133" s="3">
        <f>D133/E133</f>
        <v>20.833333333333332</v>
      </c>
      <c r="G133" s="4">
        <v>0</v>
      </c>
      <c r="H133" s="17" t="s">
        <v>33</v>
      </c>
    </row>
    <row r="134" spans="2:8" x14ac:dyDescent="0.25">
      <c r="B134" s="30">
        <v>41730</v>
      </c>
      <c r="C134" s="2" t="s">
        <v>32</v>
      </c>
      <c r="D134" s="1">
        <v>300000</v>
      </c>
      <c r="E134" s="2">
        <v>9800</v>
      </c>
      <c r="F134" s="3">
        <f>D134/E134</f>
        <v>30.612244897959183</v>
      </c>
      <c r="G134" s="4">
        <v>0</v>
      </c>
      <c r="H134" s="17" t="s">
        <v>33</v>
      </c>
    </row>
    <row r="135" spans="2:8" x14ac:dyDescent="0.25">
      <c r="B135" s="30">
        <v>41730</v>
      </c>
      <c r="C135" s="2" t="s">
        <v>7</v>
      </c>
      <c r="D135" s="1">
        <v>300000</v>
      </c>
      <c r="E135" s="2">
        <v>9800</v>
      </c>
      <c r="F135" s="3">
        <f>D135/E135</f>
        <v>30.612244897959183</v>
      </c>
      <c r="G135" s="4">
        <v>0</v>
      </c>
      <c r="H135" s="17" t="s">
        <v>33</v>
      </c>
    </row>
    <row r="136" spans="2:8" x14ac:dyDescent="0.25">
      <c r="B136" s="30">
        <v>41730</v>
      </c>
      <c r="C136" s="2" t="s">
        <v>9</v>
      </c>
      <c r="D136" s="1">
        <v>320000</v>
      </c>
      <c r="E136" s="2">
        <v>9800</v>
      </c>
      <c r="F136" s="3">
        <f>D136/E136</f>
        <v>32.653061224489797</v>
      </c>
      <c r="G136" s="4">
        <v>0</v>
      </c>
      <c r="H136" s="17" t="s">
        <v>33</v>
      </c>
    </row>
    <row r="137" spans="2:8" x14ac:dyDescent="0.25">
      <c r="B137" s="30">
        <v>41730</v>
      </c>
      <c r="C137" s="2" t="s">
        <v>9</v>
      </c>
      <c r="D137" s="1"/>
      <c r="E137" s="2"/>
      <c r="F137" s="3">
        <v>385</v>
      </c>
      <c r="G137" s="4">
        <v>0</v>
      </c>
      <c r="H137" s="17" t="s">
        <v>44</v>
      </c>
    </row>
    <row r="138" spans="2:8" x14ac:dyDescent="0.25">
      <c r="B138" s="30">
        <v>41730</v>
      </c>
      <c r="C138" s="2" t="s">
        <v>4</v>
      </c>
      <c r="D138" s="1"/>
      <c r="E138" s="2"/>
      <c r="F138" s="3">
        <v>0</v>
      </c>
      <c r="G138" s="4">
        <v>505</v>
      </c>
      <c r="H138" s="17" t="s">
        <v>62</v>
      </c>
    </row>
    <row r="139" spans="2:8" x14ac:dyDescent="0.25">
      <c r="B139" s="33">
        <v>41760</v>
      </c>
      <c r="C139" s="2" t="s">
        <v>28</v>
      </c>
      <c r="D139" s="20"/>
      <c r="E139" s="11"/>
      <c r="F139" s="21">
        <v>262</v>
      </c>
      <c r="G139" s="22">
        <v>0</v>
      </c>
      <c r="H139" s="34" t="s">
        <v>51</v>
      </c>
    </row>
    <row r="140" spans="2:8" x14ac:dyDescent="0.25">
      <c r="B140" s="30">
        <v>41760</v>
      </c>
      <c r="C140" s="2" t="s">
        <v>4</v>
      </c>
      <c r="D140" s="1"/>
      <c r="E140" s="2"/>
      <c r="F140" s="3">
        <v>260</v>
      </c>
      <c r="G140" s="4">
        <v>0</v>
      </c>
      <c r="H140" s="17" t="s">
        <v>63</v>
      </c>
    </row>
    <row r="141" spans="2:8" x14ac:dyDescent="0.25">
      <c r="B141" s="30">
        <v>41760</v>
      </c>
      <c r="C141" s="2" t="s">
        <v>4</v>
      </c>
      <c r="D141" s="1"/>
      <c r="E141" s="2"/>
      <c r="F141" s="3">
        <v>105</v>
      </c>
      <c r="G141" s="4">
        <v>0</v>
      </c>
      <c r="H141" s="17" t="s">
        <v>64</v>
      </c>
    </row>
    <row r="142" spans="2:8" ht="15.75" thickBot="1" x14ac:dyDescent="0.3">
      <c r="B142" s="35">
        <v>41760</v>
      </c>
      <c r="C142" s="18" t="s">
        <v>4</v>
      </c>
      <c r="D142" s="36"/>
      <c r="E142" s="18"/>
      <c r="F142" s="37">
        <v>410</v>
      </c>
      <c r="G142" s="38">
        <v>0</v>
      </c>
      <c r="H142" s="19" t="s">
        <v>65</v>
      </c>
    </row>
  </sheetData>
  <dataConsolidate leftLabels="1">
    <dataRefs count="1">
      <dataRef ref="C9:G149" sheet="Общая затратка"/>
    </dataRefs>
  </dataConsolid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Общая затратка</vt:lpstr>
    </vt:vector>
  </TitlesOfParts>
  <Company>HC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2014-06-12T10:02:28Z</dcterms:created>
  <dcterms:modified xsi:type="dcterms:W3CDTF">2014-06-12T11:06:45Z</dcterms:modified>
</cp:coreProperties>
</file>