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5" i="1" l="1"/>
  <c r="E15" i="1"/>
  <c r="I16" i="1"/>
  <c r="C16" i="1"/>
  <c r="D16" i="1"/>
  <c r="J6" i="1"/>
  <c r="L6" i="1"/>
  <c r="L7" i="1"/>
  <c r="M7" i="1"/>
  <c r="M6" i="1"/>
  <c r="J5" i="1"/>
  <c r="O6" i="1"/>
  <c r="O7" i="1"/>
  <c r="J7" i="1"/>
  <c r="C15" i="1"/>
  <c r="D15" i="1"/>
  <c r="O5" i="1"/>
  <c r="M5" i="1"/>
  <c r="L5" i="1"/>
  <c r="I15" i="1" l="1"/>
  <c r="J16" i="1"/>
  <c r="N6" i="1"/>
  <c r="N7" i="1"/>
  <c r="N5" i="1"/>
</calcChain>
</file>

<file path=xl/sharedStrings.xml><?xml version="1.0" encoding="utf-8"?>
<sst xmlns="http://schemas.openxmlformats.org/spreadsheetml/2006/main" count="50" uniqueCount="35">
  <si>
    <t>№ задания на п-т</t>
  </si>
  <si>
    <t>Аэропорты</t>
  </si>
  <si>
    <t>вылета</t>
  </si>
  <si>
    <t>посадки</t>
  </si>
  <si>
    <t>ВРЕМЯ</t>
  </si>
  <si>
    <t>ч.мин</t>
  </si>
  <si>
    <t>летное</t>
  </si>
  <si>
    <t>всего</t>
  </si>
  <si>
    <t>в т.ч. ночью</t>
  </si>
  <si>
    <t>работа двигателей на земле</t>
  </si>
  <si>
    <t>в т.ч. в а/п вылета</t>
  </si>
  <si>
    <t>в т.ч. в а/п посадки</t>
  </si>
  <si>
    <t>полетное</t>
  </si>
  <si>
    <t>номер рейса</t>
  </si>
  <si>
    <t>дата вылета</t>
  </si>
  <si>
    <t>дата</t>
  </si>
  <si>
    <t>аэропорт</t>
  </si>
  <si>
    <t>работа на земле</t>
  </si>
  <si>
    <t>время летное</t>
  </si>
  <si>
    <t>задержка без отдыха</t>
  </si>
  <si>
    <t>задержка с отдыхом</t>
  </si>
  <si>
    <t>время резерва</t>
  </si>
  <si>
    <t>обед</t>
  </si>
  <si>
    <t>итого</t>
  </si>
  <si>
    <t>итого за раб. день</t>
  </si>
  <si>
    <t>РАБОЧЕЕ ВРЕМЯ ЭКИПАЖА</t>
  </si>
  <si>
    <t>день</t>
  </si>
  <si>
    <t>ночь</t>
  </si>
  <si>
    <t>время рабочее</t>
  </si>
  <si>
    <t>ИТОГО</t>
  </si>
  <si>
    <t>время полетное</t>
  </si>
  <si>
    <t>запуск</t>
  </si>
  <si>
    <t>выключ</t>
  </si>
  <si>
    <t>время медконтроля</t>
  </si>
  <si>
    <t>время вылета по расписанию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</si>
</sst>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h:mm;@"/>
    <numFmt numFmtId="166" formatCode="00\: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N14" sqref="N14"/>
    </sheetView>
  </sheetViews>
  <sheetFormatPr defaultRowHeight="12.75" x14ac:dyDescent="0.25"/>
  <cols>
    <col min="1" max="1" width="8.140625" style="1" customWidth="1"/>
    <col min="2" max="2" width="12" style="1" customWidth="1"/>
    <col min="3" max="3" width="7" style="1" customWidth="1"/>
    <col min="4" max="16384" width="9.140625" style="1"/>
  </cols>
  <sheetData>
    <row r="1" spans="1:16" ht="38.25" customHeight="1" thickBot="1" x14ac:dyDescent="0.3">
      <c r="A1" s="38" t="s">
        <v>14</v>
      </c>
      <c r="B1" s="38" t="s">
        <v>0</v>
      </c>
      <c r="C1" s="38" t="s">
        <v>13</v>
      </c>
      <c r="D1" s="38" t="s">
        <v>1</v>
      </c>
      <c r="E1" s="38"/>
      <c r="F1" s="2"/>
      <c r="G1" s="2"/>
      <c r="H1" s="38" t="s">
        <v>4</v>
      </c>
      <c r="I1" s="38"/>
      <c r="J1" s="38"/>
      <c r="K1" s="38"/>
      <c r="L1" s="38"/>
      <c r="M1" s="38"/>
      <c r="N1" s="38"/>
      <c r="O1" s="38"/>
      <c r="P1" s="38"/>
    </row>
    <row r="2" spans="1:16" ht="31.5" customHeight="1" thickBot="1" x14ac:dyDescent="0.3">
      <c r="A2" s="38"/>
      <c r="B2" s="38"/>
      <c r="C2" s="38"/>
      <c r="D2" s="38" t="s">
        <v>2</v>
      </c>
      <c r="E2" s="38" t="s">
        <v>3</v>
      </c>
      <c r="F2" s="36" t="s">
        <v>31</v>
      </c>
      <c r="G2" s="36" t="s">
        <v>32</v>
      </c>
      <c r="H2" s="33" t="s">
        <v>6</v>
      </c>
      <c r="I2" s="34"/>
      <c r="J2" s="34"/>
      <c r="K2" s="35"/>
      <c r="L2" s="38" t="s">
        <v>9</v>
      </c>
      <c r="M2" s="38"/>
      <c r="N2" s="38"/>
      <c r="O2" s="38" t="s">
        <v>12</v>
      </c>
      <c r="P2" s="38"/>
    </row>
    <row r="3" spans="1:16" ht="39" thickBot="1" x14ac:dyDescent="0.3">
      <c r="A3" s="38"/>
      <c r="B3" s="38"/>
      <c r="C3" s="38"/>
      <c r="D3" s="38"/>
      <c r="E3" s="38"/>
      <c r="F3" s="37"/>
      <c r="G3" s="37"/>
      <c r="H3" s="2" t="s">
        <v>2</v>
      </c>
      <c r="I3" s="2" t="s">
        <v>3</v>
      </c>
      <c r="J3" s="2" t="s">
        <v>7</v>
      </c>
      <c r="K3" s="2" t="s">
        <v>8</v>
      </c>
      <c r="L3" s="2" t="s">
        <v>10</v>
      </c>
      <c r="M3" s="2" t="s">
        <v>11</v>
      </c>
      <c r="N3" s="2" t="s">
        <v>7</v>
      </c>
      <c r="O3" s="2" t="s">
        <v>7</v>
      </c>
      <c r="P3" s="2" t="s">
        <v>8</v>
      </c>
    </row>
    <row r="4" spans="1:16" x14ac:dyDescent="0.25">
      <c r="A4" s="36"/>
      <c r="B4" s="36"/>
      <c r="C4" s="36"/>
      <c r="D4" s="36"/>
      <c r="E4" s="36"/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3" t="s">
        <v>5</v>
      </c>
      <c r="P4" s="3" t="s">
        <v>5</v>
      </c>
    </row>
    <row r="5" spans="1:16" x14ac:dyDescent="0.25">
      <c r="A5" s="8">
        <v>41796</v>
      </c>
      <c r="B5" s="4"/>
      <c r="C5" s="4"/>
      <c r="D5" s="4"/>
      <c r="E5" s="4"/>
      <c r="F5" s="24">
        <v>1934</v>
      </c>
      <c r="G5" s="24">
        <v>2249</v>
      </c>
      <c r="H5" s="24">
        <v>1950</v>
      </c>
      <c r="I5" s="24">
        <v>2240</v>
      </c>
      <c r="J5" s="11">
        <f>TEXT(I5,"00\:00")-TEXT(H5,"00\:00")+(I5&lt;H5)</f>
        <v>0.11805555555555569</v>
      </c>
      <c r="K5" s="11"/>
      <c r="L5" s="11">
        <f>TEXT(H5,"00\:00")-TEXT(F5,"00\:00")+(H5&lt;F5)</f>
        <v>1.1111111111111072E-2</v>
      </c>
      <c r="M5" s="11">
        <f>TEXT(G5,"00\:00")-TEXT(I5,"00\:00")+(G5&lt;I5)</f>
        <v>6.2499999999998668E-3</v>
      </c>
      <c r="N5" s="11">
        <f>SUM(L5:M5)</f>
        <v>1.7361111111110938E-2</v>
      </c>
      <c r="O5" s="11">
        <f>TEXT(G5,"00\:00")-TEXT(F5,"00\:00")+(G5&lt;F5)</f>
        <v>0.13541666666666663</v>
      </c>
      <c r="P5" s="12"/>
    </row>
    <row r="6" spans="1:16" x14ac:dyDescent="0.25">
      <c r="A6" s="8">
        <v>41797</v>
      </c>
      <c r="B6" s="4"/>
      <c r="C6" s="4"/>
      <c r="D6" s="4"/>
      <c r="E6" s="4"/>
      <c r="F6" s="24">
        <v>10</v>
      </c>
      <c r="G6" s="24">
        <v>335</v>
      </c>
      <c r="H6" s="24">
        <v>20</v>
      </c>
      <c r="I6" s="24">
        <v>330</v>
      </c>
      <c r="J6" s="11">
        <f t="shared" ref="J6:J7" si="0">TEXT(I6,"00\:00")-TEXT(H6,"00\:00")+(I6&lt;H6)</f>
        <v>0.13194444444444445</v>
      </c>
      <c r="K6" s="11"/>
      <c r="L6" s="11">
        <f t="shared" ref="L6:L7" si="1">TEXT(H6,"00\:00")-TEXT(F6,"00\:00")+(H6&lt;F6)</f>
        <v>6.9444444444444441E-3</v>
      </c>
      <c r="M6" s="11">
        <f>TEXT(G6,"00\:00")-TEXT(I6,"00\:00")+(G6&lt;I6)</f>
        <v>3.4722222222222099E-3</v>
      </c>
      <c r="N6" s="11">
        <f t="shared" ref="N6:N7" si="2">SUM(L6:M6)</f>
        <v>1.0416666666666654E-2</v>
      </c>
      <c r="O6" s="11">
        <f t="shared" ref="O6:O7" si="3">TEXT(G6,"00\:00")-TEXT(F6,"00\:00")+(G6&lt;F6)</f>
        <v>0.1423611111111111</v>
      </c>
      <c r="P6" s="12"/>
    </row>
    <row r="7" spans="1:16" ht="13.5" thickBot="1" x14ac:dyDescent="0.3">
      <c r="A7" s="9"/>
      <c r="B7" s="5"/>
      <c r="C7" s="5"/>
      <c r="D7" s="5"/>
      <c r="E7" s="5"/>
      <c r="F7" s="25"/>
      <c r="G7" s="25"/>
      <c r="H7" s="25"/>
      <c r="I7" s="25"/>
      <c r="J7" s="13">
        <f t="shared" si="0"/>
        <v>0</v>
      </c>
      <c r="K7" s="13"/>
      <c r="L7" s="13">
        <f t="shared" si="1"/>
        <v>0</v>
      </c>
      <c r="M7" s="13">
        <f>TEXT(G7,"00\:00")-TEXT(I7,"00\:00")+(G7&lt;I7)</f>
        <v>0</v>
      </c>
      <c r="N7" s="13">
        <f t="shared" si="2"/>
        <v>0</v>
      </c>
      <c r="O7" s="13">
        <f t="shared" si="3"/>
        <v>0</v>
      </c>
      <c r="P7" s="14"/>
    </row>
    <row r="9" spans="1:16" ht="13.5" thickBot="1" x14ac:dyDescent="0.3"/>
    <row r="10" spans="1:16" ht="26.25" thickBot="1" x14ac:dyDescent="0.3">
      <c r="B10" s="19" t="s">
        <v>33</v>
      </c>
      <c r="C10" s="39">
        <v>1745</v>
      </c>
    </row>
    <row r="11" spans="1:16" ht="39" thickBot="1" x14ac:dyDescent="0.3">
      <c r="B11" s="19" t="s">
        <v>34</v>
      </c>
      <c r="C11" s="39">
        <v>1920</v>
      </c>
    </row>
    <row r="12" spans="1:16" ht="24" customHeight="1" x14ac:dyDescent="0.25">
      <c r="D12" s="32" t="s">
        <v>25</v>
      </c>
      <c r="E12" s="32"/>
      <c r="F12" s="32"/>
      <c r="G12" s="32"/>
      <c r="H12" s="32"/>
      <c r="I12" s="32"/>
    </row>
    <row r="13" spans="1:16" ht="13.5" thickBot="1" x14ac:dyDescent="0.3"/>
    <row r="14" spans="1:16" ht="39" thickBot="1" x14ac:dyDescent="0.3">
      <c r="A14" s="2" t="s">
        <v>15</v>
      </c>
      <c r="B14" s="2" t="s">
        <v>16</v>
      </c>
      <c r="C14" s="2" t="s">
        <v>17</v>
      </c>
      <c r="D14" s="2" t="s">
        <v>18</v>
      </c>
      <c r="E14" s="2" t="s">
        <v>19</v>
      </c>
      <c r="F14" s="2" t="s">
        <v>20</v>
      </c>
      <c r="G14" s="2" t="s">
        <v>21</v>
      </c>
      <c r="H14" s="2" t="s">
        <v>22</v>
      </c>
      <c r="I14" s="2" t="s">
        <v>23</v>
      </c>
      <c r="J14" s="2" t="s">
        <v>24</v>
      </c>
    </row>
    <row r="15" spans="1:16" x14ac:dyDescent="0.25">
      <c r="A15" s="23">
        <v>41796</v>
      </c>
      <c r="B15" s="20"/>
      <c r="C15" s="21">
        <f>TEXT(C11,"00\:00")-TEXT(C10,"00\:00")+(C11&lt;C10)</f>
        <v>6.5972222222222099E-2</v>
      </c>
      <c r="D15" s="21">
        <f>TEXT(I5,"00\:00")-TEXT(H5,"00\:00")+(I5&lt;H5)</f>
        <v>0.11805555555555569</v>
      </c>
      <c r="E15" s="21">
        <f>TEXT(H5,"00\:00")-TEXT(C11,"00\:00")+(H5&lt;C11)</f>
        <v>2.083333333333337E-2</v>
      </c>
      <c r="F15" s="21"/>
      <c r="G15" s="21"/>
      <c r="H15" s="21"/>
      <c r="I15" s="21">
        <f>SUM(C15:E15)</f>
        <v>0.20486111111111116</v>
      </c>
      <c r="J15" s="22">
        <f>SUM(C15:E15)</f>
        <v>0.20486111111111116</v>
      </c>
      <c r="K15" s="10"/>
      <c r="L15" s="10"/>
    </row>
    <row r="16" spans="1:16" x14ac:dyDescent="0.25">
      <c r="A16" s="8">
        <v>41797</v>
      </c>
      <c r="B16" s="4"/>
      <c r="C16" s="11">
        <f>TEXT(F6,"00\:00")-TEXT(I5,"00\:00")+(F6&lt;I5)</f>
        <v>6.2499999999999889E-2</v>
      </c>
      <c r="D16" s="11">
        <f>TEXT(I6,"00\:00")-TEXT(H6,"00\:00")+(I6&lt;H6)</f>
        <v>0.13194444444444445</v>
      </c>
      <c r="E16" s="11"/>
      <c r="F16" s="11"/>
      <c r="G16" s="11"/>
      <c r="H16" s="11"/>
      <c r="I16" s="11">
        <f>SUM(C16:D16)</f>
        <v>0.19444444444444434</v>
      </c>
      <c r="J16" s="12">
        <f>SUM(J15,I16)</f>
        <v>0.39930555555555547</v>
      </c>
      <c r="K16" s="10"/>
      <c r="L16" s="10"/>
    </row>
    <row r="17" spans="1:12" x14ac:dyDescent="0.25">
      <c r="A17" s="8">
        <v>41797</v>
      </c>
      <c r="B17" s="4"/>
      <c r="C17" s="11"/>
      <c r="D17" s="11"/>
      <c r="E17" s="11"/>
      <c r="F17" s="11"/>
      <c r="G17" s="11"/>
      <c r="H17" s="11"/>
      <c r="I17" s="11"/>
      <c r="J17" s="12"/>
      <c r="K17" s="10"/>
      <c r="L17" s="10"/>
    </row>
    <row r="18" spans="1:12" x14ac:dyDescent="0.25">
      <c r="A18" s="8"/>
      <c r="B18" s="4"/>
      <c r="C18" s="11"/>
      <c r="D18" s="11"/>
      <c r="E18" s="11"/>
      <c r="F18" s="11"/>
      <c r="G18" s="11"/>
      <c r="H18" s="11"/>
      <c r="I18" s="11"/>
      <c r="J18" s="12"/>
      <c r="K18" s="10"/>
      <c r="L18" s="10"/>
    </row>
    <row r="19" spans="1:12" ht="13.5" thickBot="1" x14ac:dyDescent="0.3">
      <c r="A19" s="9"/>
      <c r="B19" s="5"/>
      <c r="C19" s="13"/>
      <c r="D19" s="13"/>
      <c r="E19" s="13"/>
      <c r="F19" s="13"/>
      <c r="G19" s="13"/>
      <c r="H19" s="13"/>
      <c r="I19" s="13"/>
      <c r="J19" s="14"/>
      <c r="K19" s="10"/>
      <c r="L19" s="10"/>
    </row>
    <row r="22" spans="1:12" ht="13.5" thickBot="1" x14ac:dyDescent="0.3"/>
    <row r="23" spans="1:12" ht="15" customHeight="1" x14ac:dyDescent="0.25">
      <c r="I23" s="26" t="s">
        <v>29</v>
      </c>
      <c r="J23" s="27"/>
      <c r="K23" s="6" t="s">
        <v>26</v>
      </c>
      <c r="L23" s="7" t="s">
        <v>27</v>
      </c>
    </row>
    <row r="24" spans="1:12" ht="15" customHeight="1" x14ac:dyDescent="0.25">
      <c r="I24" s="28" t="s">
        <v>30</v>
      </c>
      <c r="J24" s="29"/>
      <c r="K24" s="15"/>
      <c r="L24" s="16"/>
    </row>
    <row r="25" spans="1:12" ht="16.5" customHeight="1" thickBot="1" x14ac:dyDescent="0.3">
      <c r="I25" s="30" t="s">
        <v>28</v>
      </c>
      <c r="J25" s="31"/>
      <c r="K25" s="17"/>
      <c r="L25" s="18"/>
    </row>
  </sheetData>
  <mergeCells count="16">
    <mergeCell ref="O2:P2"/>
    <mergeCell ref="H1:P1"/>
    <mergeCell ref="B1:B4"/>
    <mergeCell ref="A1:A4"/>
    <mergeCell ref="C1:C4"/>
    <mergeCell ref="D2:D4"/>
    <mergeCell ref="E2:E4"/>
    <mergeCell ref="D1:E1"/>
    <mergeCell ref="L2:N2"/>
    <mergeCell ref="I23:J23"/>
    <mergeCell ref="I24:J24"/>
    <mergeCell ref="I25:J25"/>
    <mergeCell ref="D12:I12"/>
    <mergeCell ref="H2:K2"/>
    <mergeCell ref="F2:F3"/>
    <mergeCell ref="G2:G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2014-06-11T06:07:34Z</dcterms:created>
  <dcterms:modified xsi:type="dcterms:W3CDTF">2014-06-11T09:05:12Z</dcterms:modified>
</cp:coreProperties>
</file>