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СП\Desktop\реестр справок\"/>
    </mc:Choice>
  </mc:AlternateContent>
  <bookViews>
    <workbookView xWindow="0" yWindow="0" windowWidth="12120" windowHeight="9120" activeTab="3"/>
  </bookViews>
  <sheets>
    <sheet name="1" sheetId="12" r:id="rId1"/>
    <sheet name="СОВ" sheetId="5" r:id="rId2"/>
    <sheet name="ОКТ" sheetId="6" r:id="rId3"/>
    <sheet name="ЖД" sheetId="7" r:id="rId4"/>
  </sheets>
  <definedNames>
    <definedName name="_xlnm.Print_Area" localSheetId="3">ЖД!$A$1:$D$20</definedName>
    <definedName name="_xlnm.Print_Area" localSheetId="2">ОКТ!$A$1:$D$16</definedName>
    <definedName name="_xlnm.Print_Area" localSheetId="1">СОВ!$A$1:$D$16</definedName>
  </definedNames>
  <calcPr calcId="152511"/>
</workbook>
</file>

<file path=xl/calcChain.xml><?xml version="1.0" encoding="utf-8"?>
<calcChain xmlns="http://schemas.openxmlformats.org/spreadsheetml/2006/main">
  <c r="B4" i="5" l="1"/>
  <c r="D6" i="5" a="1"/>
  <c r="D6" i="5" s="1"/>
  <c r="B6" i="5" s="1"/>
  <c r="D15" i="5" a="1"/>
  <c r="D15" i="5" s="1"/>
  <c r="B15" i="5" s="1"/>
  <c r="D11" i="5" a="1"/>
  <c r="D11" i="5" s="1"/>
  <c r="B11" i="5" s="1"/>
  <c r="D7" i="5" a="1"/>
  <c r="D7" i="5" s="1"/>
  <c r="B7" i="5" s="1"/>
  <c r="D13" i="5" a="1"/>
  <c r="D13" i="5" s="1"/>
  <c r="B13" i="5" s="1"/>
  <c r="D9" i="5" a="1"/>
  <c r="D9" i="5" s="1"/>
  <c r="B9" i="5" s="1"/>
  <c r="D5" i="5" a="1"/>
  <c r="D5" i="5" s="1"/>
  <c r="B5" i="5" s="1"/>
  <c r="D14" i="5" a="1"/>
  <c r="D14" i="5" s="1"/>
  <c r="B14" i="5" s="1"/>
  <c r="D12" i="5" a="1"/>
  <c r="D12" i="5" s="1"/>
  <c r="B12" i="5" s="1"/>
  <c r="D10" i="5" a="1"/>
  <c r="D10" i="5" s="1"/>
  <c r="B10" i="5" s="1"/>
  <c r="D8" i="5" a="1"/>
  <c r="D8" i="5" s="1"/>
  <c r="B8" i="5" s="1"/>
  <c r="C8" i="5" l="1"/>
  <c r="C12" i="5"/>
  <c r="C5" i="5"/>
  <c r="C13" i="5"/>
  <c r="C11" i="5"/>
  <c r="C4" i="5"/>
  <c r="C10" i="5"/>
  <c r="C14" i="5"/>
  <c r="C9" i="5"/>
  <c r="C7" i="5"/>
  <c r="C15" i="5"/>
  <c r="C6" i="5"/>
  <c r="D5" i="7" l="1" a="1"/>
  <c r="D5" i="7" s="1"/>
  <c r="B5" i="7" s="1"/>
  <c r="D6" i="7" a="1"/>
  <c r="D6" i="7" s="1"/>
  <c r="B6" i="7" s="1"/>
  <c r="D7" i="7" a="1"/>
  <c r="D7" i="7" s="1"/>
  <c r="B7" i="7" s="1"/>
  <c r="D8" i="7" a="1"/>
  <c r="D8" i="7" s="1"/>
  <c r="B8" i="7" s="1"/>
  <c r="D9" i="7" a="1"/>
  <c r="D9" i="7" s="1"/>
  <c r="B9" i="7" s="1"/>
  <c r="D10" i="7" a="1"/>
  <c r="D10" i="7" s="1"/>
  <c r="B10" i="7" s="1"/>
  <c r="D11" i="7" a="1"/>
  <c r="D11" i="7" s="1"/>
  <c r="B11" i="7" s="1"/>
  <c r="D12" i="7" a="1"/>
  <c r="D12" i="7" s="1"/>
  <c r="B12" i="7" s="1"/>
  <c r="D13" i="7" a="1"/>
  <c r="D13" i="7" s="1"/>
  <c r="B13" i="7" s="1"/>
  <c r="D14" i="7" a="1"/>
  <c r="D14" i="7" s="1"/>
  <c r="B14" i="7" s="1"/>
  <c r="D15" i="7" a="1"/>
  <c r="D15" i="7" s="1"/>
  <c r="B15" i="7" s="1"/>
  <c r="D4" i="7" a="1"/>
  <c r="D4" i="7" s="1"/>
  <c r="B4" i="7" s="1"/>
  <c r="D6" i="6" l="1" a="1"/>
  <c r="D6" i="6" s="1"/>
  <c r="D7" i="6" a="1"/>
  <c r="D7" i="6" s="1"/>
  <c r="D8" i="6" a="1"/>
  <c r="D8" i="6" s="1"/>
  <c r="D9" i="6" a="1"/>
  <c r="D9" i="6" s="1"/>
  <c r="D10" i="6" a="1"/>
  <c r="D10" i="6" s="1"/>
  <c r="D11" i="6" a="1"/>
  <c r="D11" i="6" s="1"/>
  <c r="D12" i="6" a="1"/>
  <c r="D12" i="6" s="1"/>
  <c r="D13" i="6" a="1"/>
  <c r="D13" i="6" s="1"/>
  <c r="D14" i="6" a="1"/>
  <c r="D14" i="6" s="1"/>
  <c r="D15" i="6" a="1"/>
  <c r="D15" i="6" s="1"/>
  <c r="C15" i="7" a="1"/>
  <c r="C15" i="7" s="1"/>
  <c r="C14" i="7" a="1"/>
  <c r="C14" i="7" s="1"/>
  <c r="C13" i="7" a="1"/>
  <c r="C13" i="7" s="1"/>
  <c r="C12" i="7" a="1"/>
  <c r="C12" i="7" s="1"/>
  <c r="C11" i="7" a="1"/>
  <c r="C11" i="7" s="1"/>
  <c r="C10" i="7" a="1"/>
  <c r="C10" i="7" s="1"/>
  <c r="C4" i="6" l="1"/>
  <c r="C15" i="6"/>
  <c r="C13" i="6"/>
  <c r="C11" i="6"/>
  <c r="C9" i="6"/>
  <c r="C7" i="6"/>
  <c r="C5" i="6"/>
  <c r="C14" i="6"/>
  <c r="C12" i="6"/>
  <c r="C10" i="6"/>
  <c r="C8" i="6"/>
  <c r="C6" i="6"/>
</calcChain>
</file>

<file path=xl/sharedStrings.xml><?xml version="1.0" encoding="utf-8"?>
<sst xmlns="http://schemas.openxmlformats.org/spreadsheetml/2006/main" count="20" uniqueCount="15">
  <si>
    <t>ФИО</t>
  </si>
  <si>
    <t>дата направления в ПФ</t>
  </si>
  <si>
    <t>исх. №</t>
  </si>
  <si>
    <t>дата</t>
  </si>
  <si>
    <t>номер исходящего</t>
  </si>
  <si>
    <t>реестр почтовых отправлений</t>
  </si>
  <si>
    <t>направленных адресатам Окт р-на</t>
  </si>
  <si>
    <t xml:space="preserve">реестр почтовых отправлений </t>
  </si>
  <si>
    <t>направленных адресатам Советского района</t>
  </si>
  <si>
    <t xml:space="preserve">дата направления </t>
  </si>
  <si>
    <t>дата отправки</t>
  </si>
  <si>
    <t>направленных адресатам Жд р-на</t>
  </si>
  <si>
    <t>Ивагнов</t>
  </si>
  <si>
    <t>петров</t>
  </si>
  <si>
    <t>Сидоров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</si>
</sst>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2" applyNumberFormat="0" applyAlignment="0" applyProtection="0"/>
    <xf numFmtId="0" fontId="5" fillId="27" borderId="3" applyNumberFormat="0" applyAlignment="0" applyProtection="0"/>
    <xf numFmtId="0" fontId="6" fillId="27" borderId="2" applyNumberFormat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7" applyNumberFormat="0" applyFill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30" borderId="0" applyNumberFormat="0" applyBorder="0" applyAlignment="0" applyProtection="0"/>
    <xf numFmtId="0" fontId="15" fillId="0" borderId="0" applyNumberFormat="0" applyFill="0" applyBorder="0" applyAlignment="0" applyProtection="0"/>
    <xf numFmtId="0" fontId="1" fillId="31" borderId="9" applyNumberFormat="0" applyFont="0" applyAlignment="0" applyProtection="0"/>
    <xf numFmtId="0" fontId="16" fillId="0" borderId="10" applyNumberFormat="0" applyFill="0" applyAlignment="0" applyProtection="0"/>
    <xf numFmtId="0" fontId="17" fillId="0" borderId="0" applyNumberFormat="0" applyFill="0" applyBorder="0" applyAlignment="0" applyProtection="0"/>
    <xf numFmtId="0" fontId="18" fillId="32" borderId="0" applyNumberFormat="0" applyBorder="0" applyAlignment="0" applyProtection="0"/>
  </cellStyleXfs>
  <cellXfs count="12">
    <xf numFmtId="0" fontId="0" fillId="0" borderId="0" xfId="0"/>
    <xf numFmtId="0" fontId="0" fillId="0" borderId="1" xfId="0" applyBorder="1"/>
    <xf numFmtId="14" fontId="0" fillId="0" borderId="1" xfId="0" applyNumberFormat="1" applyBorder="1"/>
    <xf numFmtId="14" fontId="0" fillId="0" borderId="1" xfId="0" applyNumberFormat="1" applyBorder="1" applyAlignment="1">
      <alignment wrapText="1"/>
    </xf>
    <xf numFmtId="0" fontId="0" fillId="33" borderId="1" xfId="0" applyFill="1" applyBorder="1"/>
    <xf numFmtId="0" fontId="0" fillId="34" borderId="1" xfId="0" applyFill="1" applyBorder="1"/>
    <xf numFmtId="164" fontId="0" fillId="0" borderId="1" xfId="0" applyNumberFormat="1" applyBorder="1"/>
    <xf numFmtId="1" fontId="0" fillId="0" borderId="1" xfId="0" applyNumberFormat="1" applyBorder="1"/>
    <xf numFmtId="14" fontId="0" fillId="33" borderId="1" xfId="0" applyNumberFormat="1" applyFill="1" applyBorder="1" applyProtection="1">
      <protection locked="0"/>
    </xf>
    <xf numFmtId="0" fontId="0" fillId="0" borderId="1" xfId="0" applyBorder="1" applyProtection="1">
      <protection locked="0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</cellXfs>
  <cellStyles count="42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4"/>
  <sheetViews>
    <sheetView workbookViewId="0">
      <selection activeCell="H8" sqref="H8"/>
    </sheetView>
  </sheetViews>
  <sheetFormatPr defaultRowHeight="14.4" x14ac:dyDescent="0.3"/>
  <cols>
    <col min="2" max="2" width="20.88671875" customWidth="1"/>
    <col min="3" max="3" width="11" customWidth="1"/>
  </cols>
  <sheetData>
    <row r="3" spans="2:3" ht="19.2" customHeight="1" x14ac:dyDescent="0.3">
      <c r="B3" s="4" t="s">
        <v>1</v>
      </c>
      <c r="C3" s="8">
        <v>41807</v>
      </c>
    </row>
    <row r="4" spans="2:3" ht="19.2" customHeight="1" x14ac:dyDescent="0.3">
      <c r="B4" s="5" t="s">
        <v>4</v>
      </c>
      <c r="C4" s="9">
        <v>985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zoomScaleNormal="100" workbookViewId="0">
      <selection activeCell="F6" sqref="F6"/>
    </sheetView>
  </sheetViews>
  <sheetFormatPr defaultRowHeight="14.4" x14ac:dyDescent="0.3"/>
  <cols>
    <col min="1" max="1" width="2.6640625" customWidth="1"/>
    <col min="2" max="2" width="8.77734375" customWidth="1"/>
    <col min="3" max="3" width="9.109375" customWidth="1"/>
    <col min="4" max="4" width="30.44140625" customWidth="1"/>
  </cols>
  <sheetData>
    <row r="1" spans="1:4" ht="15.6" customHeight="1" x14ac:dyDescent="0.3">
      <c r="A1" s="10" t="s">
        <v>7</v>
      </c>
      <c r="B1" s="10"/>
      <c r="C1" s="10"/>
      <c r="D1" s="10"/>
    </row>
    <row r="2" spans="1:4" x14ac:dyDescent="0.3">
      <c r="A2" s="11" t="s">
        <v>8</v>
      </c>
      <c r="B2" s="11"/>
      <c r="C2" s="11"/>
      <c r="D2" s="11"/>
    </row>
    <row r="3" spans="1:4" ht="55.95" customHeight="1" x14ac:dyDescent="0.3">
      <c r="A3" s="1"/>
      <c r="B3" s="3" t="s">
        <v>9</v>
      </c>
      <c r="C3" t="s">
        <v>2</v>
      </c>
      <c r="D3" s="1" t="s">
        <v>0</v>
      </c>
    </row>
    <row r="4" spans="1:4" x14ac:dyDescent="0.3">
      <c r="A4" s="1">
        <v>1</v>
      </c>
      <c r="B4" s="6">
        <f>IF((D4&lt;&gt;""),'1'!$C$3,"")</f>
        <v>41807</v>
      </c>
      <c r="C4" s="7">
        <f>IF((D4&lt;&gt;""),'1'!C4,"")</f>
        <v>985</v>
      </c>
      <c r="D4" s="1" t="s">
        <v>12</v>
      </c>
    </row>
    <row r="5" spans="1:4" x14ac:dyDescent="0.3">
      <c r="A5" s="1">
        <v>2</v>
      </c>
      <c r="B5" s="6" t="str">
        <f>IF((D5&lt;&gt;""),'1'!$C$3,"")</f>
        <v/>
      </c>
      <c r="C5" s="7" t="str">
        <f>IF((D5&lt;&gt;""),$C$4,"")</f>
        <v/>
      </c>
      <c r="D5" s="1" t="str">
        <f t="array" ref="D5">IFERROR(INDEX(#REF!,SMALL(IF(ISNUMBER(SEARCH("Советский",#REF!))*ISTEXT(#REF!),ROW(H$2:H$36)),ROW(H2))-1),"")</f>
        <v/>
      </c>
    </row>
    <row r="6" spans="1:4" x14ac:dyDescent="0.3">
      <c r="A6" s="1">
        <v>3</v>
      </c>
      <c r="B6" s="6" t="str">
        <f>IF((D6&lt;&gt;""),'1'!$C$3,"")</f>
        <v/>
      </c>
      <c r="C6" s="7" t="str">
        <f t="shared" ref="C6:C15" si="0">IF((D6&lt;&gt;""),$C$4,"")</f>
        <v/>
      </c>
      <c r="D6" s="1" t="str">
        <f t="array" ref="D6">IFERROR(INDEX(#REF!,SMALL(IF(ISNUMBER(SEARCH("Советский",#REF!))*ISTEXT(#REF!),ROW(H$2:H$36)),ROW(H3))-1),"")</f>
        <v/>
      </c>
    </row>
    <row r="7" spans="1:4" x14ac:dyDescent="0.3">
      <c r="A7" s="1">
        <v>4</v>
      </c>
      <c r="B7" s="6" t="str">
        <f>IF((D7&lt;&gt;""),'1'!$C$3,"")</f>
        <v/>
      </c>
      <c r="C7" s="7" t="str">
        <f t="shared" si="0"/>
        <v/>
      </c>
      <c r="D7" s="1" t="str">
        <f t="array" ref="D7">IFERROR(INDEX(#REF!,SMALL(IF(ISNUMBER(SEARCH("Советский",#REF!))*ISTEXT(#REF!),ROW(H$2:H$36)),ROW(H4))-1),"")</f>
        <v/>
      </c>
    </row>
    <row r="8" spans="1:4" x14ac:dyDescent="0.3">
      <c r="A8" s="1">
        <v>5</v>
      </c>
      <c r="B8" s="6" t="str">
        <f>IF((D8&lt;&gt;""),'1'!$C$3,"")</f>
        <v/>
      </c>
      <c r="C8" s="7" t="str">
        <f t="shared" si="0"/>
        <v/>
      </c>
      <c r="D8" s="1" t="str">
        <f t="array" ref="D8">IFERROR(INDEX(#REF!,SMALL(IF(ISNUMBER(SEARCH("Советский",#REF!))*ISTEXT(#REF!),ROW(H$2:H$36)),ROW(H5))-1),"")</f>
        <v/>
      </c>
    </row>
    <row r="9" spans="1:4" x14ac:dyDescent="0.3">
      <c r="A9" s="1">
        <v>6</v>
      </c>
      <c r="B9" s="6" t="str">
        <f>IF((D9&lt;&gt;""),'1'!$C$3,"")</f>
        <v/>
      </c>
      <c r="C9" s="7" t="str">
        <f t="shared" si="0"/>
        <v/>
      </c>
      <c r="D9" s="1" t="str">
        <f t="array" ref="D9">IFERROR(INDEX(#REF!,SMALL(IF(ISNUMBER(SEARCH("Советский",#REF!))*ISTEXT(#REF!),ROW(H$2:H$36)),ROW(H6))-1),"")</f>
        <v/>
      </c>
    </row>
    <row r="10" spans="1:4" x14ac:dyDescent="0.3">
      <c r="A10" s="1">
        <v>7</v>
      </c>
      <c r="B10" s="6" t="str">
        <f>IF((D10&lt;&gt;""),'1'!$C$3,"")</f>
        <v/>
      </c>
      <c r="C10" s="7" t="str">
        <f t="shared" si="0"/>
        <v/>
      </c>
      <c r="D10" s="1" t="str">
        <f t="array" ref="D10">IFERROR(INDEX(#REF!,SMALL(IF(ISNUMBER(SEARCH("Советский",#REF!))*ISTEXT(#REF!),ROW(H$2:H$36)),ROW(H7))-1),"")</f>
        <v/>
      </c>
    </row>
    <row r="11" spans="1:4" x14ac:dyDescent="0.3">
      <c r="A11" s="1">
        <v>8</v>
      </c>
      <c r="B11" s="6" t="str">
        <f>IF((D11&lt;&gt;""),'1'!$C$3,"")</f>
        <v/>
      </c>
      <c r="C11" s="7" t="str">
        <f t="shared" si="0"/>
        <v/>
      </c>
      <c r="D11" s="1" t="str">
        <f t="array" ref="D11">IFERROR(INDEX(#REF!,SMALL(IF(ISNUMBER(SEARCH("Советский",#REF!))*ISTEXT(#REF!),ROW(H$2:H$36)),ROW(H8))-1),"")</f>
        <v/>
      </c>
    </row>
    <row r="12" spans="1:4" x14ac:dyDescent="0.3">
      <c r="A12" s="1">
        <v>9</v>
      </c>
      <c r="B12" s="6" t="str">
        <f>IF((D12&lt;&gt;""),'1'!$C$3,"")</f>
        <v/>
      </c>
      <c r="C12" s="7" t="str">
        <f t="shared" si="0"/>
        <v/>
      </c>
      <c r="D12" s="1" t="str">
        <f t="array" ref="D12">IFERROR(INDEX(#REF!,SMALL(IF(ISNUMBER(SEARCH("Советский",#REF!))*ISTEXT(#REF!),ROW(H$2:H$36)),ROW(H9))-1),"")</f>
        <v/>
      </c>
    </row>
    <row r="13" spans="1:4" x14ac:dyDescent="0.3">
      <c r="A13" s="1">
        <v>10</v>
      </c>
      <c r="B13" s="6" t="str">
        <f>IF((D13&lt;&gt;""),'1'!$C$3,"")</f>
        <v/>
      </c>
      <c r="C13" s="7" t="str">
        <f t="shared" si="0"/>
        <v/>
      </c>
      <c r="D13" s="1" t="str">
        <f t="array" ref="D13">IFERROR(INDEX(#REF!,SMALL(IF(ISNUMBER(SEARCH("Советский",#REF!))*ISTEXT(#REF!),ROW(H$2:H$36)),ROW(H10))-1),"")</f>
        <v/>
      </c>
    </row>
    <row r="14" spans="1:4" x14ac:dyDescent="0.3">
      <c r="A14" s="1">
        <v>11</v>
      </c>
      <c r="B14" s="6" t="str">
        <f>IF((D14&lt;&gt;""),'1'!$C$3,"")</f>
        <v/>
      </c>
      <c r="C14" s="7" t="str">
        <f t="shared" si="0"/>
        <v/>
      </c>
      <c r="D14" s="1" t="str">
        <f t="array" ref="D14">IFERROR(INDEX(#REF!,SMALL(IF(ISNUMBER(SEARCH("Советский",#REF!))*ISTEXT(#REF!),ROW(H$2:H$36)),ROW(H11))-1),"")</f>
        <v/>
      </c>
    </row>
    <row r="15" spans="1:4" x14ac:dyDescent="0.3">
      <c r="A15" s="1">
        <v>12</v>
      </c>
      <c r="B15" s="6" t="str">
        <f>IF((D15&lt;&gt;""),'1'!$C$3,"")</f>
        <v/>
      </c>
      <c r="C15" s="7" t="str">
        <f t="shared" si="0"/>
        <v/>
      </c>
      <c r="D15" s="1" t="str">
        <f t="array" ref="D15">IFERROR(INDEX(#REF!,SMALL(IF(ISNUMBER(SEARCH("Советский",#REF!))*ISTEXT(#REF!),ROW(H$2:H$36)),ROW(H12))-1),"")</f>
        <v/>
      </c>
    </row>
  </sheetData>
  <mergeCells count="2">
    <mergeCell ref="A1:D1"/>
    <mergeCell ref="A2:D2"/>
  </mergeCells>
  <pageMargins left="0.21" right="0.75" top="0.75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zoomScaleNormal="100" workbookViewId="0">
      <selection activeCell="D6" sqref="D6"/>
    </sheetView>
  </sheetViews>
  <sheetFormatPr defaultRowHeight="14.4" x14ac:dyDescent="0.3"/>
  <cols>
    <col min="1" max="1" width="3.5546875" customWidth="1"/>
    <col min="2" max="2" width="7" customWidth="1"/>
    <col min="3" max="3" width="10.109375" customWidth="1"/>
    <col min="4" max="4" width="29.88671875" customWidth="1"/>
  </cols>
  <sheetData>
    <row r="1" spans="1:4" ht="15.6" customHeight="1" x14ac:dyDescent="0.3">
      <c r="A1" s="10" t="s">
        <v>5</v>
      </c>
      <c r="B1" s="10"/>
      <c r="C1" s="10"/>
      <c r="D1" s="10"/>
    </row>
    <row r="2" spans="1:4" x14ac:dyDescent="0.3">
      <c r="A2" s="11" t="s">
        <v>6</v>
      </c>
      <c r="B2" s="11"/>
      <c r="C2" s="11"/>
      <c r="D2" s="11"/>
    </row>
    <row r="3" spans="1:4" ht="55.95" customHeight="1" x14ac:dyDescent="0.3">
      <c r="A3" s="1"/>
      <c r="B3" s="1" t="s">
        <v>3</v>
      </c>
      <c r="C3" s="1" t="s">
        <v>2</v>
      </c>
      <c r="D3" s="1" t="s">
        <v>0</v>
      </c>
    </row>
    <row r="4" spans="1:4" x14ac:dyDescent="0.3">
      <c r="A4" s="1">
        <v>1</v>
      </c>
      <c r="B4" s="1"/>
      <c r="C4" s="7">
        <f>IF(AND(D4&lt;&gt;"",СОВ!D4&lt;&gt;СОВ!C4),СОВ!C4+1,"")</f>
        <v>986</v>
      </c>
      <c r="D4" s="1" t="s">
        <v>13</v>
      </c>
    </row>
    <row r="5" spans="1:4" x14ac:dyDescent="0.3">
      <c r="A5" s="1">
        <v>2</v>
      </c>
      <c r="B5" s="1"/>
      <c r="C5" s="7">
        <f>IF(D5&lt;&gt;"",$C$4,"")</f>
        <v>986</v>
      </c>
      <c r="D5" s="1" t="s">
        <v>14</v>
      </c>
    </row>
    <row r="6" spans="1:4" x14ac:dyDescent="0.3">
      <c r="A6" s="1">
        <v>3</v>
      </c>
      <c r="B6" s="1"/>
      <c r="C6" s="7" t="str">
        <f t="shared" ref="C6:C15" si="0">IF(D6&lt;&gt;"",$C$4,"")</f>
        <v/>
      </c>
      <c r="D6" s="1" t="str">
        <f t="array" ref="D6">IFERROR(INDEX(#REF!,SMALL(IF(ISNUMBER(SEARCH("Октябрьский",#REF!))*ISTEXT(#REF!),ROW(H$2:H$37)),ROW(H3))-1),"")</f>
        <v/>
      </c>
    </row>
    <row r="7" spans="1:4" x14ac:dyDescent="0.3">
      <c r="A7" s="1">
        <v>4</v>
      </c>
      <c r="B7" s="1"/>
      <c r="C7" s="7" t="str">
        <f t="shared" si="0"/>
        <v/>
      </c>
      <c r="D7" s="1" t="str">
        <f t="array" ref="D7">IFERROR(INDEX(#REF!,SMALL(IF(ISNUMBER(SEARCH("Октябрьский",#REF!))*ISTEXT(#REF!),ROW(H$2:H$37)),ROW(H4))-1),"")</f>
        <v/>
      </c>
    </row>
    <row r="8" spans="1:4" x14ac:dyDescent="0.3">
      <c r="A8" s="1">
        <v>5</v>
      </c>
      <c r="B8" s="1"/>
      <c r="C8" s="7" t="str">
        <f t="shared" si="0"/>
        <v/>
      </c>
      <c r="D8" s="1" t="str">
        <f t="array" ref="D8">IFERROR(INDEX(#REF!,SMALL(IF(ISNUMBER(SEARCH("Октябрьский",#REF!))*ISTEXT(#REF!),ROW(H$2:H$37)),ROW(H5))-1),"")</f>
        <v/>
      </c>
    </row>
    <row r="9" spans="1:4" x14ac:dyDescent="0.3">
      <c r="A9" s="1">
        <v>6</v>
      </c>
      <c r="B9" s="1"/>
      <c r="C9" s="7" t="str">
        <f t="shared" si="0"/>
        <v/>
      </c>
      <c r="D9" s="1" t="str">
        <f t="array" ref="D9">IFERROR(INDEX(#REF!,SMALL(IF(ISNUMBER(SEARCH("Октябрьский",#REF!))*ISTEXT(#REF!),ROW(H$2:H$37)),ROW(H6))-1),"")</f>
        <v/>
      </c>
    </row>
    <row r="10" spans="1:4" x14ac:dyDescent="0.3">
      <c r="A10" s="1">
        <v>7</v>
      </c>
      <c r="B10" s="1"/>
      <c r="C10" s="7" t="str">
        <f t="shared" si="0"/>
        <v/>
      </c>
      <c r="D10" s="1" t="str">
        <f t="array" ref="D10">IFERROR(INDEX(#REF!,SMALL(IF(ISNUMBER(SEARCH("Октябрьский",#REF!))*ISTEXT(#REF!),ROW(H$2:H$37)),ROW(H7))-1),"")</f>
        <v/>
      </c>
    </row>
    <row r="11" spans="1:4" x14ac:dyDescent="0.3">
      <c r="A11" s="1">
        <v>8</v>
      </c>
      <c r="B11" s="1"/>
      <c r="C11" s="7" t="str">
        <f t="shared" si="0"/>
        <v/>
      </c>
      <c r="D11" s="1" t="str">
        <f t="array" ref="D11">IFERROR(INDEX(#REF!,SMALL(IF(ISNUMBER(SEARCH("Октябрьский",#REF!))*ISTEXT(#REF!),ROW(H$2:H$37)),ROW(H8))-1),"")</f>
        <v/>
      </c>
    </row>
    <row r="12" spans="1:4" x14ac:dyDescent="0.3">
      <c r="A12" s="1">
        <v>9</v>
      </c>
      <c r="B12" s="1"/>
      <c r="C12" s="7" t="str">
        <f t="shared" si="0"/>
        <v/>
      </c>
      <c r="D12" s="1" t="str">
        <f t="array" ref="D12">IFERROR(INDEX(#REF!,SMALL(IF(ISNUMBER(SEARCH("Октябрьский",#REF!))*ISTEXT(#REF!),ROW(H$2:H$37)),ROW(H9))-1),"")</f>
        <v/>
      </c>
    </row>
    <row r="13" spans="1:4" x14ac:dyDescent="0.3">
      <c r="A13" s="1">
        <v>10</v>
      </c>
      <c r="B13" s="1"/>
      <c r="C13" s="7" t="str">
        <f t="shared" si="0"/>
        <v/>
      </c>
      <c r="D13" s="1" t="str">
        <f t="array" ref="D13">IFERROR(INDEX(#REF!,SMALL(IF(ISNUMBER(SEARCH("Октябрьский",#REF!))*ISTEXT(#REF!),ROW(H$2:H$37)),ROW(H10))-1),"")</f>
        <v/>
      </c>
    </row>
    <row r="14" spans="1:4" x14ac:dyDescent="0.3">
      <c r="A14" s="1">
        <v>11</v>
      </c>
      <c r="B14" s="1"/>
      <c r="C14" s="7" t="str">
        <f t="shared" si="0"/>
        <v/>
      </c>
      <c r="D14" s="1" t="str">
        <f t="array" ref="D14">IFERROR(INDEX(#REF!,SMALL(IF(ISNUMBER(SEARCH("Октябрьский",#REF!))*ISTEXT(#REF!),ROW(H$2:H$37)),ROW(H11))-1),"")</f>
        <v/>
      </c>
    </row>
    <row r="15" spans="1:4" x14ac:dyDescent="0.3">
      <c r="A15" s="1">
        <v>12</v>
      </c>
      <c r="B15" s="1"/>
      <c r="C15" s="7" t="str">
        <f t="shared" si="0"/>
        <v/>
      </c>
      <c r="D15" s="1" t="str">
        <f t="array" ref="D15">IFERROR(INDEX(#REF!,SMALL(IF(ISNUMBER(SEARCH("Октябрьский",#REF!))*ISTEXT(#REF!),ROW(H$2:H$37)),ROW(H12))-1),"")</f>
        <v/>
      </c>
    </row>
  </sheetData>
  <mergeCells count="2">
    <mergeCell ref="A1:D1"/>
    <mergeCell ref="A2:D2"/>
  </mergeCells>
  <pageMargins left="0.21" right="0.75" top="0.75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tabSelected="1" zoomScaleNormal="100" workbookViewId="0">
      <selection activeCell="D13" sqref="D13"/>
    </sheetView>
  </sheetViews>
  <sheetFormatPr defaultRowHeight="14.4" x14ac:dyDescent="0.3"/>
  <cols>
    <col min="1" max="1" width="2.6640625" customWidth="1"/>
    <col min="2" max="2" width="9" customWidth="1"/>
    <col min="3" max="3" width="11.6640625" customWidth="1"/>
    <col min="4" max="4" width="29" customWidth="1"/>
  </cols>
  <sheetData>
    <row r="1" spans="1:4" ht="15.6" customHeight="1" x14ac:dyDescent="0.3">
      <c r="A1" s="10" t="s">
        <v>5</v>
      </c>
      <c r="B1" s="10"/>
      <c r="C1" s="10"/>
      <c r="D1" s="10"/>
    </row>
    <row r="2" spans="1:4" x14ac:dyDescent="0.3">
      <c r="A2" s="11" t="s">
        <v>11</v>
      </c>
      <c r="B2" s="11"/>
      <c r="C2" s="11"/>
      <c r="D2" s="11"/>
    </row>
    <row r="3" spans="1:4" ht="55.95" customHeight="1" x14ac:dyDescent="0.3">
      <c r="A3" s="1"/>
      <c r="B3" s="3" t="s">
        <v>10</v>
      </c>
      <c r="C3" t="s">
        <v>2</v>
      </c>
      <c r="D3" s="1" t="s">
        <v>0</v>
      </c>
    </row>
    <row r="4" spans="1:4" x14ac:dyDescent="0.3">
      <c r="A4" s="1">
        <v>1</v>
      </c>
      <c r="B4" s="6" t="str">
        <f>IF(D4&lt;&gt;"",'1'!$C$3,"")</f>
        <v/>
      </c>
      <c r="C4" s="2"/>
      <c r="D4" s="1" t="str">
        <f t="array" ref="D4">IFERROR(INDEX(#REF!,SMALL(IF(ISNUMBER(SEARCH("Железнодорожный",#REF!))*ISTEXT(#REF!),ROW(H$2:H$41)),ROW(H1))-1),"")</f>
        <v/>
      </c>
    </row>
    <row r="5" spans="1:4" x14ac:dyDescent="0.3">
      <c r="A5" s="1">
        <v>2</v>
      </c>
      <c r="B5" s="6" t="str">
        <f>IF(D5&lt;&gt;"",'1'!$C$3,"")</f>
        <v/>
      </c>
      <c r="C5" s="2"/>
      <c r="D5" s="1" t="str">
        <f t="array" ref="D5">IFERROR(INDEX(#REF!,SMALL(IF(ISNUMBER(SEARCH("Железнодорожный",#REF!))*ISTEXT(#REF!),ROW(H$2:H$41)),ROW(H2))-1),"")</f>
        <v/>
      </c>
    </row>
    <row r="6" spans="1:4" x14ac:dyDescent="0.3">
      <c r="A6" s="1">
        <v>3</v>
      </c>
      <c r="B6" s="6" t="str">
        <f>IF(D6&lt;&gt;"",'1'!$C$3,"")</f>
        <v/>
      </c>
      <c r="C6" s="2"/>
      <c r="D6" s="1" t="str">
        <f t="array" ref="D6">IFERROR(INDEX(#REF!,SMALL(IF(ISNUMBER(SEARCH("Железнодорожный",#REF!))*ISTEXT(#REF!),ROW(H$2:H$41)),ROW(H3))-1),"")</f>
        <v/>
      </c>
    </row>
    <row r="7" spans="1:4" x14ac:dyDescent="0.3">
      <c r="A7" s="1">
        <v>4</v>
      </c>
      <c r="B7" s="6" t="str">
        <f>IF(D7&lt;&gt;"",'1'!$C$3,"")</f>
        <v/>
      </c>
      <c r="C7" s="2"/>
      <c r="D7" s="1" t="str">
        <f t="array" ref="D7">IFERROR(INDEX(#REF!,SMALL(IF(ISNUMBER(SEARCH("Железнодорожный",#REF!))*ISTEXT(#REF!),ROW(H$2:H$41)),ROW(H4))-1),"")</f>
        <v/>
      </c>
    </row>
    <row r="8" spans="1:4" x14ac:dyDescent="0.3">
      <c r="A8" s="1">
        <v>5</v>
      </c>
      <c r="B8" s="6" t="str">
        <f>IF(D8&lt;&gt;"",'1'!$C$3,"")</f>
        <v/>
      </c>
      <c r="C8" s="2"/>
      <c r="D8" s="1" t="str">
        <f t="array" ref="D8">IFERROR(INDEX(#REF!,SMALL(IF(ISNUMBER(SEARCH("Железнодорожный",#REF!))*ISTEXT(#REF!),ROW(H$2:H$41)),ROW(H5))-1),"")</f>
        <v/>
      </c>
    </row>
    <row r="9" spans="1:4" x14ac:dyDescent="0.3">
      <c r="A9" s="1">
        <v>6</v>
      </c>
      <c r="B9" s="6" t="str">
        <f>IF(D9&lt;&gt;"",'1'!$C$3,"")</f>
        <v/>
      </c>
      <c r="C9" s="1"/>
      <c r="D9" s="1" t="str">
        <f t="array" ref="D9">IFERROR(INDEX(#REF!,SMALL(IF(ISNUMBER(SEARCH("Железнодорожный",#REF!))*ISTEXT(#REF!),ROW(H$2:H$41)),ROW(H6))-1),"")</f>
        <v/>
      </c>
    </row>
    <row r="10" spans="1:4" x14ac:dyDescent="0.3">
      <c r="A10" s="1">
        <v>7</v>
      </c>
      <c r="B10" s="6" t="str">
        <f>IF(D10&lt;&gt;"",'1'!$C$3,"")</f>
        <v/>
      </c>
      <c r="C10" s="1" t="str">
        <f t="array" ref="C10">IFERROR(INDEX(#REF!,SMALL(IF(ISNUMBER(SEARCH("Кяхтинский",#REF!)),ROW(H$2:H$24)),ROW(J7))-1),"")</f>
        <v/>
      </c>
      <c r="D10" s="1" t="str">
        <f t="array" ref="D10">IFERROR(INDEX(#REF!,SMALL(IF(ISNUMBER(SEARCH("Железнодорожный",#REF!))*ISTEXT(#REF!),ROW(H$2:H$41)),ROW(H7))-1),"")</f>
        <v/>
      </c>
    </row>
    <row r="11" spans="1:4" x14ac:dyDescent="0.3">
      <c r="A11" s="1">
        <v>8</v>
      </c>
      <c r="B11" s="6" t="str">
        <f>IF(D11&lt;&gt;"",'1'!$C$3,"")</f>
        <v/>
      </c>
      <c r="C11" s="1" t="str">
        <f t="array" ref="C11">IFERROR(INDEX(#REF!,SMALL(IF(ISNUMBER(SEARCH("Кяхтинский",#REF!)),ROW(H$2:H$24)),ROW(J8))-1),"")</f>
        <v/>
      </c>
      <c r="D11" s="1" t="str">
        <f t="array" ref="D11">IFERROR(INDEX(#REF!,SMALL(IF(ISNUMBER(SEARCH("Железнодорожный",#REF!))*ISTEXT(#REF!),ROW(H$2:H$41)),ROW(H8))-1),"")</f>
        <v/>
      </c>
    </row>
    <row r="12" spans="1:4" x14ac:dyDescent="0.3">
      <c r="A12" s="1">
        <v>9</v>
      </c>
      <c r="B12" s="6" t="str">
        <f>IF(D12&lt;&gt;"",'1'!$C$3,"")</f>
        <v/>
      </c>
      <c r="C12" s="1" t="str">
        <f t="array" ref="C12">IFERROR(INDEX(#REF!,SMALL(IF(ISNUMBER(SEARCH("Кяхтинский",#REF!)),ROW(H$2:H$24)),ROW(J9))-1),"")</f>
        <v/>
      </c>
      <c r="D12" s="1" t="str">
        <f t="array" ref="D12">IFERROR(INDEX(#REF!,SMALL(IF(ISNUMBER(SEARCH("Железнодорожный",#REF!))*ISTEXT(#REF!),ROW(H$2:H$41)),ROW(H9))-1),"")</f>
        <v/>
      </c>
    </row>
    <row r="13" spans="1:4" x14ac:dyDescent="0.3">
      <c r="A13" s="1">
        <v>10</v>
      </c>
      <c r="B13" s="6" t="str">
        <f>IF(D13&lt;&gt;"",'1'!$C$3,"")</f>
        <v/>
      </c>
      <c r="C13" s="1" t="str">
        <f t="array" ref="C13">IFERROR(INDEX(#REF!,SMALL(IF(ISNUMBER(SEARCH("Кяхтинский",#REF!)),ROW(H$2:H$24)),ROW(J10))-1),"")</f>
        <v/>
      </c>
      <c r="D13" s="1" t="str">
        <f t="array" ref="D13">IFERROR(INDEX(#REF!,SMALL(IF(ISNUMBER(SEARCH("Железнодорожный",#REF!))*ISTEXT(#REF!),ROW(H$2:H$41)),ROW(H10))-1),"")</f>
        <v/>
      </c>
    </row>
    <row r="14" spans="1:4" x14ac:dyDescent="0.3">
      <c r="A14" s="1">
        <v>11</v>
      </c>
      <c r="B14" s="6" t="str">
        <f>IF(D14&lt;&gt;"",'1'!$C$3,"")</f>
        <v/>
      </c>
      <c r="C14" s="1" t="str">
        <f t="array" ref="C14">IFERROR(INDEX(#REF!,SMALL(IF(ISNUMBER(SEARCH("Кяхтинский",#REF!)),ROW(H$2:H$24)),ROW(J11))-1),"")</f>
        <v/>
      </c>
      <c r="D14" s="1" t="str">
        <f t="array" ref="D14">IFERROR(INDEX(#REF!,SMALL(IF(ISNUMBER(SEARCH("Железнодорожный",#REF!))*ISTEXT(#REF!),ROW(H$2:H$41)),ROW(H11))-1),"")</f>
        <v/>
      </c>
    </row>
    <row r="15" spans="1:4" x14ac:dyDescent="0.3">
      <c r="A15" s="1">
        <v>12</v>
      </c>
      <c r="B15" s="6" t="str">
        <f>IF(D15&lt;&gt;"",'1'!$C$3,"")</f>
        <v/>
      </c>
      <c r="C15" s="1" t="str">
        <f t="array" ref="C15">IFERROR(INDEX(#REF!,SMALL(IF(ISNUMBER(SEARCH("Кяхтинский",#REF!)),ROW(H$2:H$24)),ROW(J12))-1),"")</f>
        <v/>
      </c>
      <c r="D15" s="1" t="str">
        <f t="array" ref="D15">IFERROR(INDEX(#REF!,SMALL(IF(ISNUMBER(SEARCH("Железнодорожный",#REF!))*ISTEXT(#REF!),ROW(H$2:H$41)),ROW(H12))-1),"")</f>
        <v/>
      </c>
    </row>
  </sheetData>
  <mergeCells count="2">
    <mergeCell ref="A1:D1"/>
    <mergeCell ref="A2:D2"/>
  </mergeCells>
  <pageMargins left="0.21" right="0.75" top="0.75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1</vt:lpstr>
      <vt:lpstr>СОВ</vt:lpstr>
      <vt:lpstr>ОКТ</vt:lpstr>
      <vt:lpstr>ЖД</vt:lpstr>
      <vt:lpstr>ЖД!Область_печати</vt:lpstr>
      <vt:lpstr>ОКТ!Область_печати</vt:lpstr>
      <vt:lpstr>СОВ!Область_печати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СП</dc:creator>
  <cp:lastModifiedBy>СП</cp:lastModifiedBy>
  <cp:lastPrinted>2014-06-11T12:00:34Z</cp:lastPrinted>
  <dcterms:created xsi:type="dcterms:W3CDTF">2014-06-06T07:43:54Z</dcterms:created>
  <dcterms:modified xsi:type="dcterms:W3CDTF">2014-06-12T07:34:57Z</dcterms:modified>
</cp:coreProperties>
</file>