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7035" windowHeight="11955"/>
  </bookViews>
  <sheets>
    <sheet name="Форма" sheetId="1" r:id="rId1"/>
    <sheet name="Отчет отправка " sheetId="5" r:id="rId2"/>
    <sheet name="Список компонентов" sheetId="2" r:id="rId3"/>
  </sheets>
  <externalReferences>
    <externalReference r:id="rId4"/>
  </externalReferences>
  <definedNames>
    <definedName name="_xlnm._FilterDatabase" localSheetId="0" hidden="1">Форма!$A$7:$GD$131</definedName>
    <definedName name="defects">OFFSET('[1]Список дефектов'!$A$1,0,0,COUNTA('[1]Список дефектов'!$A$1:$A$50),1)</definedName>
    <definedName name="_xlnm.Print_Area" localSheetId="1">'Отчет отправка '!$A$1:$N$44</definedName>
  </definedNames>
  <calcPr calcId="145621"/>
</workbook>
</file>

<file path=xl/calcChain.xml><?xml version="1.0" encoding="utf-8"?>
<calcChain xmlns="http://schemas.openxmlformats.org/spreadsheetml/2006/main">
  <c r="C15" i="5" l="1"/>
  <c r="C16" i="5"/>
  <c r="C17" i="5"/>
  <c r="C18" i="5"/>
  <c r="C19" i="5"/>
  <c r="C20" i="5"/>
  <c r="C21" i="5"/>
  <c r="C14" i="5"/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8" i="1"/>
  <c r="D17" i="1" l="1"/>
  <c r="D10" i="1"/>
  <c r="D9" i="1"/>
  <c r="E9" i="1"/>
  <c r="E10" i="1"/>
  <c r="F10" i="1" s="1"/>
  <c r="D11" i="1"/>
  <c r="E11" i="1"/>
  <c r="D12" i="1"/>
  <c r="E12" i="1"/>
  <c r="D13" i="1"/>
  <c r="E13" i="1"/>
  <c r="D14" i="1"/>
  <c r="E14" i="1"/>
  <c r="D15" i="1"/>
  <c r="E15" i="1"/>
  <c r="D16" i="1"/>
  <c r="E16" i="1"/>
  <c r="E17" i="1"/>
  <c r="D18" i="1"/>
  <c r="E18" i="1"/>
  <c r="D19" i="1"/>
  <c r="E19" i="1"/>
  <c r="D20" i="1"/>
  <c r="F20" i="1" s="1"/>
  <c r="E20" i="1"/>
  <c r="D21" i="1"/>
  <c r="F21" i="1" s="1"/>
  <c r="E21" i="1"/>
  <c r="D22" i="1"/>
  <c r="F22" i="1" s="1"/>
  <c r="E22" i="1"/>
  <c r="D23" i="1"/>
  <c r="F23" i="1" s="1"/>
  <c r="E23" i="1"/>
  <c r="D24" i="1"/>
  <c r="F24" i="1" s="1"/>
  <c r="E24" i="1"/>
  <c r="D25" i="1"/>
  <c r="F25" i="1" s="1"/>
  <c r="E25" i="1"/>
  <c r="D26" i="1"/>
  <c r="F26" i="1" s="1"/>
  <c r="E26" i="1"/>
  <c r="D27" i="1"/>
  <c r="F27" i="1" s="1"/>
  <c r="E27" i="1"/>
  <c r="D28" i="1"/>
  <c r="F28" i="1" s="1"/>
  <c r="E28" i="1"/>
  <c r="D29" i="1"/>
  <c r="F29" i="1" s="1"/>
  <c r="E29" i="1"/>
  <c r="E8" i="1"/>
  <c r="D8" i="1"/>
  <c r="F18" i="1" l="1"/>
  <c r="F19" i="1"/>
  <c r="F16" i="1"/>
  <c r="F15" i="1"/>
  <c r="F14" i="1"/>
  <c r="F11" i="1"/>
  <c r="F9" i="1"/>
  <c r="F17" i="1"/>
  <c r="F8" i="1"/>
  <c r="F13" i="1"/>
  <c r="F12" i="1"/>
</calcChain>
</file>

<file path=xl/sharedStrings.xml><?xml version="1.0" encoding="utf-8"?>
<sst xmlns="http://schemas.openxmlformats.org/spreadsheetml/2006/main" count="176" uniqueCount="88">
  <si>
    <t>FB WITH MP RACK/GECKO (H) ASY TRIM COVERCHARCOAL BLACK</t>
  </si>
  <si>
    <t>FB AB WITH MP RH RACK/GECKO (H) ASY TRIM COVERCHARCOAL BLACK</t>
  </si>
  <si>
    <t>FB AB WITH MP LH RACK/GECKO (H) ASY TRIM COVERCHARCOAL BLACK</t>
  </si>
  <si>
    <t>FC RACK/GECKO (H) ASY TRIM COVERCHARCOAL BLACK</t>
  </si>
  <si>
    <t>RB OUTER RH RACK/GECKO (H) ASY TRIM COVERCHARCOAL BLACK</t>
  </si>
  <si>
    <t>RB OUTER LH RACK/GECKO (H) ASY TRIM COVERCHARCOAL BLACK</t>
  </si>
  <si>
    <t>RC OUTER RH RACK/GECKO (H) ASY TRIM COVERCHARCOAL BLACK</t>
  </si>
  <si>
    <t>RC OUTER LH RACK/GECKO (H) ASY TRIM COVERCHARCOAL BLACK</t>
  </si>
  <si>
    <t>FB AB WITH MP RH RACK/GECKO (V) ASY TRIM COVERCHARCOAL BLACK</t>
  </si>
  <si>
    <t>FB AB WITH MP LH RACK/GECKO (V) ASY TRIM COVERCHARCOAL BLACK</t>
  </si>
  <si>
    <t>FC RACK/GECKO (V) ASY TRIM COVERCHARCOAL BLACK</t>
  </si>
  <si>
    <t>FB AB HR PASS RH</t>
  </si>
  <si>
    <t>FB AB HR DRIVER LH</t>
  </si>
  <si>
    <t>FC PASS RH</t>
  </si>
  <si>
    <t>FC DRIVER LH</t>
  </si>
  <si>
    <t>RC 40% RH</t>
  </si>
  <si>
    <t>RC 60% LH</t>
  </si>
  <si>
    <t>RB 40% RH</t>
  </si>
  <si>
    <t>RB 60% LH</t>
  </si>
  <si>
    <t>2122137-K</t>
  </si>
  <si>
    <t>REAR SEAT ARMREST</t>
  </si>
  <si>
    <t>RB 40% W HEATING RH</t>
  </si>
  <si>
    <t>1722721-EBX01A/EBX01V</t>
  </si>
  <si>
    <t>RSB 40% Enjoy</t>
  </si>
  <si>
    <t>1722716-EBX01A/EBX01V</t>
  </si>
  <si>
    <t>RSB 60% CHR Enjoy</t>
  </si>
  <si>
    <t>1722717-EBX01A/EBX01V</t>
  </si>
  <si>
    <t>RSB 60% AR CHR Enjoy</t>
  </si>
  <si>
    <t>1722708-EBW01A</t>
  </si>
  <si>
    <t>FSC L/R Essentia</t>
  </si>
  <si>
    <t>1722673-EBW01A</t>
  </si>
  <si>
    <t>FSB LH AB Essentia</t>
  </si>
  <si>
    <t>1722672-EBW01A</t>
  </si>
  <si>
    <t>FSB RH AB Essentia</t>
  </si>
  <si>
    <t>1731496-EBW01A</t>
  </si>
  <si>
    <t>RSB 60% RH Essentia</t>
  </si>
  <si>
    <t>1722723-EBW01A</t>
  </si>
  <si>
    <t>RSC 100% Essentia</t>
  </si>
  <si>
    <t>1722720-EBW01A</t>
  </si>
  <si>
    <t>RSB 40% LH Essentia</t>
  </si>
  <si>
    <t>1722714-EBW01A</t>
  </si>
  <si>
    <t>RSB 60% RH CHR Essentia</t>
  </si>
  <si>
    <t>1722799-EBY01A</t>
  </si>
  <si>
    <t>FSC L/R WOAGR Sport</t>
  </si>
  <si>
    <t>1722705-EBY01A</t>
  </si>
  <si>
    <t>FSB LH AB Sport</t>
  </si>
  <si>
    <t>1722704-EBY01A</t>
  </si>
  <si>
    <t>FSB RH AB Sport</t>
  </si>
  <si>
    <t>1736545-EBY01A</t>
  </si>
  <si>
    <t>RSB 60% RH CHR Sport</t>
  </si>
  <si>
    <t>1722802-EBY01A</t>
  </si>
  <si>
    <t>RSB 40% LH Sport</t>
  </si>
  <si>
    <t>1722803-EBY01A</t>
  </si>
  <si>
    <t>RSC 100% Sport</t>
  </si>
  <si>
    <t>1756555-EBY01A</t>
  </si>
  <si>
    <t>FSC L/R AGR Sport</t>
  </si>
  <si>
    <t>1722801-EBY01A</t>
  </si>
  <si>
    <t>RSB 60% RH AR CHR Sport</t>
  </si>
  <si>
    <t>1731499-EBY01A</t>
  </si>
  <si>
    <t>1736546-EBY01A</t>
  </si>
  <si>
    <t>RSB 60% RH Sport</t>
  </si>
  <si>
    <t>Проект</t>
  </si>
  <si>
    <t>Номер обивки</t>
  </si>
  <si>
    <t>Наименование обивки</t>
  </si>
  <si>
    <t>общее кол-во отправленных</t>
  </si>
  <si>
    <t>общее кол-во полученных</t>
  </si>
  <si>
    <t>Отправлено</t>
  </si>
  <si>
    <t>Получено</t>
  </si>
  <si>
    <t>Баланс</t>
  </si>
  <si>
    <t>Дата</t>
  </si>
  <si>
    <t>P32e</t>
  </si>
  <si>
    <t>A3400</t>
  </si>
  <si>
    <t>C 346</t>
  </si>
  <si>
    <t>P32E</t>
  </si>
  <si>
    <t>A 3400</t>
  </si>
  <si>
    <t>Лист учета отправки /возврата чехлов на/из ремонта</t>
  </si>
  <si>
    <t>Отчет по ремонту дефектной продукции</t>
  </si>
  <si>
    <t>Номер отчета:</t>
  </si>
  <si>
    <t>Заказчик:</t>
  </si>
  <si>
    <t>Поставщик:</t>
  </si>
  <si>
    <t>Дата возврата из ремонта</t>
  </si>
  <si>
    <t>Описание дефекта и др.</t>
  </si>
  <si>
    <t>Кол-во
отправленных</t>
  </si>
  <si>
    <t>Отвествен
ный за ремонт JCA</t>
  </si>
  <si>
    <t>Из них ОК</t>
  </si>
  <si>
    <t>Из них NOK</t>
  </si>
  <si>
    <t xml:space="preserve">Кол-во возврата
</t>
  </si>
  <si>
    <t xml:space="preserve">Дата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</si>
</sst>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sz val="14"/>
      <color rgb="FFFF0000"/>
      <name val="Arial"/>
      <family val="2"/>
      <charset val="204"/>
    </font>
    <font>
      <sz val="14"/>
      <color indexed="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name val="Arial"/>
      <family val="2"/>
    </font>
    <font>
      <b/>
      <sz val="11"/>
      <name val="Arial"/>
      <family val="2"/>
      <charset val="204"/>
    </font>
    <font>
      <b/>
      <sz val="9"/>
      <color rgb="FF0070C0"/>
      <name val="Arial"/>
      <family val="2"/>
      <charset val="204"/>
    </font>
    <font>
      <b/>
      <sz val="10"/>
      <color theme="3" tint="0.39997558519241921"/>
      <name val="Arial"/>
      <family val="2"/>
      <charset val="204"/>
    </font>
    <font>
      <b/>
      <sz val="9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4">
    <xf numFmtId="0" fontId="0" fillId="0" borderId="0" xfId="0"/>
    <xf numFmtId="49" fontId="2" fillId="0" borderId="2" xfId="1" applyNumberFormat="1" applyFont="1" applyFill="1" applyBorder="1" applyAlignment="1">
      <alignment vertical="center"/>
    </xf>
    <xf numFmtId="0" fontId="2" fillId="0" borderId="2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vertical="center"/>
    </xf>
    <xf numFmtId="0" fontId="2" fillId="0" borderId="3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left" vertical="center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 shrinkToFit="1"/>
      <protection locked="0"/>
    </xf>
    <xf numFmtId="14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0" fillId="3" borderId="2" xfId="0" applyNumberFormat="1" applyFill="1" applyBorder="1" applyAlignment="1">
      <alignment horizontal="left"/>
    </xf>
    <xf numFmtId="1" fontId="0" fillId="3" borderId="2" xfId="0" applyNumberFormat="1" applyFill="1" applyBorder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7" fillId="0" borderId="2" xfId="2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2" fontId="10" fillId="0" borderId="14" xfId="0" applyNumberFormat="1" applyFont="1" applyFill="1" applyBorder="1" applyAlignment="1"/>
    <xf numFmtId="0" fontId="3" fillId="4" borderId="0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vertical="center" wrapText="1"/>
      <protection locked="0"/>
    </xf>
    <xf numFmtId="0" fontId="0" fillId="5" borderId="2" xfId="0" applyFill="1" applyBorder="1" applyProtection="1"/>
    <xf numFmtId="0" fontId="6" fillId="5" borderId="2" xfId="0" applyFont="1" applyFill="1" applyBorder="1" applyAlignment="1" applyProtection="1">
      <alignment horizontal="center" vertical="center"/>
      <protection locked="0"/>
    </xf>
    <xf numFmtId="16" fontId="2" fillId="0" borderId="9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2" fillId="0" borderId="0" xfId="2"/>
    <xf numFmtId="0" fontId="2" fillId="0" borderId="0" xfId="2" applyBorder="1"/>
    <xf numFmtId="0" fontId="2" fillId="7" borderId="19" xfId="2" applyFill="1" applyBorder="1" applyAlignment="1"/>
    <xf numFmtId="0" fontId="2" fillId="7" borderId="20" xfId="2" applyFill="1" applyBorder="1" applyAlignment="1"/>
    <xf numFmtId="0" fontId="14" fillId="7" borderId="20" xfId="2" applyFont="1" applyFill="1" applyBorder="1" applyAlignment="1">
      <alignment vertical="center"/>
    </xf>
    <xf numFmtId="0" fontId="14" fillId="7" borderId="7" xfId="2" applyFont="1" applyFill="1" applyBorder="1" applyAlignment="1">
      <alignment vertical="center"/>
    </xf>
    <xf numFmtId="0" fontId="5" fillId="7" borderId="28" xfId="2" applyFont="1" applyFill="1" applyBorder="1" applyAlignment="1">
      <alignment horizontal="left" vertical="center"/>
    </xf>
    <xf numFmtId="0" fontId="5" fillId="7" borderId="8" xfId="2" applyFont="1" applyFill="1" applyBorder="1" applyAlignment="1">
      <alignment horizontal="left" vertical="center"/>
    </xf>
    <xf numFmtId="0" fontId="14" fillId="7" borderId="8" xfId="2" applyFont="1" applyFill="1" applyBorder="1" applyAlignment="1">
      <alignment vertical="center"/>
    </xf>
    <xf numFmtId="0" fontId="5" fillId="7" borderId="0" xfId="2" applyFont="1" applyFill="1" applyBorder="1" applyAlignment="1">
      <alignment horizontal="left" vertical="center"/>
    </xf>
    <xf numFmtId="0" fontId="14" fillId="7" borderId="0" xfId="2" applyFont="1" applyFill="1" applyBorder="1" applyAlignment="1">
      <alignment horizontal="center" vertical="center"/>
    </xf>
    <xf numFmtId="0" fontId="14" fillId="7" borderId="44" xfId="2" applyFont="1" applyFill="1" applyBorder="1" applyAlignment="1">
      <alignment horizontal="center" vertical="center"/>
    </xf>
    <xf numFmtId="0" fontId="2" fillId="0" borderId="0" xfId="2" applyBorder="1" applyAlignment="1"/>
    <xf numFmtId="0" fontId="2" fillId="0" borderId="0" xfId="2" applyBorder="1" applyAlignment="1">
      <alignment horizontal="center"/>
    </xf>
    <xf numFmtId="0" fontId="2" fillId="0" borderId="0" xfId="2" applyFill="1" applyAlignment="1"/>
    <xf numFmtId="0" fontId="2" fillId="0" borderId="0" xfId="2" applyFill="1"/>
    <xf numFmtId="0" fontId="2" fillId="0" borderId="22" xfId="2" applyBorder="1"/>
    <xf numFmtId="0" fontId="2" fillId="0" borderId="4" xfId="2" applyBorder="1" applyAlignment="1">
      <alignment horizontal="center"/>
    </xf>
    <xf numFmtId="0" fontId="2" fillId="0" borderId="43" xfId="2" applyBorder="1" applyAlignment="1"/>
    <xf numFmtId="0" fontId="2" fillId="0" borderId="21" xfId="2" applyBorder="1" applyAlignment="1"/>
    <xf numFmtId="0" fontId="2" fillId="0" borderId="18" xfId="2" applyBorder="1"/>
    <xf numFmtId="0" fontId="2" fillId="0" borderId="17" xfId="2" applyBorder="1" applyAlignment="1">
      <alignment horizontal="center"/>
    </xf>
    <xf numFmtId="0" fontId="2" fillId="0" borderId="14" xfId="2" applyBorder="1" applyAlignment="1"/>
    <xf numFmtId="0" fontId="2" fillId="0" borderId="13" xfId="2" applyBorder="1" applyAlignment="1"/>
    <xf numFmtId="0" fontId="2" fillId="0" borderId="48" xfId="2" applyBorder="1" applyAlignment="1"/>
    <xf numFmtId="0" fontId="2" fillId="0" borderId="4" xfId="2" applyBorder="1" applyAlignment="1"/>
    <xf numFmtId="0" fontId="2" fillId="0" borderId="5" xfId="2" applyBorder="1" applyAlignment="1"/>
    <xf numFmtId="0" fontId="2" fillId="0" borderId="38" xfId="2" applyBorder="1"/>
    <xf numFmtId="0" fontId="2" fillId="0" borderId="1" xfId="2" applyBorder="1" applyAlignment="1">
      <alignment horizontal="center"/>
    </xf>
    <xf numFmtId="0" fontId="2" fillId="0" borderId="37" xfId="2" applyBorder="1" applyAlignment="1"/>
    <xf numFmtId="0" fontId="2" fillId="0" borderId="34" xfId="2" applyBorder="1" applyAlignment="1"/>
    <xf numFmtId="0" fontId="2" fillId="0" borderId="1" xfId="2" applyBorder="1" applyAlignment="1"/>
    <xf numFmtId="0" fontId="2" fillId="0" borderId="37" xfId="2" applyBorder="1" applyAlignment="1">
      <alignment horizontal="center" vertical="center"/>
    </xf>
    <xf numFmtId="0" fontId="2" fillId="0" borderId="39" xfId="2" applyBorder="1" applyAlignment="1">
      <alignment horizontal="center" vertical="center"/>
    </xf>
    <xf numFmtId="0" fontId="2" fillId="0" borderId="30" xfId="2" applyBorder="1" applyAlignment="1">
      <alignment horizontal="center" vertical="center"/>
    </xf>
    <xf numFmtId="0" fontId="2" fillId="0" borderId="36" xfId="2" applyBorder="1"/>
    <xf numFmtId="0" fontId="2" fillId="8" borderId="2" xfId="0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4" xfId="2" applyBorder="1" applyAlignment="1">
      <alignment horizontal="left"/>
    </xf>
    <xf numFmtId="0" fontId="2" fillId="0" borderId="43" xfId="2" applyBorder="1" applyAlignment="1">
      <alignment horizontal="left"/>
    </xf>
    <xf numFmtId="0" fontId="2" fillId="0" borderId="4" xfId="2" applyBorder="1" applyAlignment="1">
      <alignment horizontal="center"/>
    </xf>
    <xf numFmtId="0" fontId="2" fillId="0" borderId="48" xfId="2" applyBorder="1" applyAlignment="1">
      <alignment horizontal="center"/>
    </xf>
    <xf numFmtId="0" fontId="2" fillId="0" borderId="43" xfId="2" applyBorder="1" applyAlignment="1">
      <alignment horizontal="center"/>
    </xf>
    <xf numFmtId="0" fontId="2" fillId="0" borderId="47" xfId="2" applyBorder="1" applyAlignment="1">
      <alignment horizontal="center"/>
    </xf>
    <xf numFmtId="0" fontId="2" fillId="0" borderId="0" xfId="2" applyBorder="1" applyAlignment="1">
      <alignment horizontal="center"/>
    </xf>
    <xf numFmtId="0" fontId="3" fillId="0" borderId="13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  <xf numFmtId="0" fontId="3" fillId="0" borderId="21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14" fillId="0" borderId="26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30" xfId="2" applyFont="1" applyBorder="1" applyAlignment="1">
      <alignment horizontal="left" vertical="center"/>
    </xf>
    <xf numFmtId="0" fontId="14" fillId="0" borderId="3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4" fillId="0" borderId="3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2" fillId="0" borderId="17" xfId="2" applyBorder="1" applyAlignment="1">
      <alignment horizontal="left"/>
    </xf>
    <xf numFmtId="0" fontId="2" fillId="0" borderId="14" xfId="2" applyBorder="1" applyAlignment="1">
      <alignment horizontal="left"/>
    </xf>
    <xf numFmtId="0" fontId="2" fillId="0" borderId="17" xfId="2" applyBorder="1" applyAlignment="1">
      <alignment horizontal="center"/>
    </xf>
    <xf numFmtId="0" fontId="2" fillId="0" borderId="32" xfId="2" applyBorder="1" applyAlignment="1">
      <alignment horizontal="center"/>
    </xf>
    <xf numFmtId="0" fontId="2" fillId="0" borderId="14" xfId="2" applyBorder="1" applyAlignment="1">
      <alignment horizontal="center"/>
    </xf>
    <xf numFmtId="0" fontId="2" fillId="0" borderId="31" xfId="2" applyBorder="1" applyAlignment="1">
      <alignment horizontal="center"/>
    </xf>
    <xf numFmtId="0" fontId="2" fillId="0" borderId="37" xfId="2" applyFill="1" applyBorder="1" applyAlignment="1">
      <alignment horizontal="left" vertical="center"/>
    </xf>
    <xf numFmtId="0" fontId="2" fillId="0" borderId="2" xfId="2" applyFill="1" applyBorder="1" applyAlignment="1">
      <alignment horizontal="left" vertical="center"/>
    </xf>
    <xf numFmtId="0" fontId="2" fillId="0" borderId="38" xfId="2" applyFill="1" applyBorder="1" applyAlignment="1">
      <alignment horizontal="left" vertical="center"/>
    </xf>
    <xf numFmtId="0" fontId="2" fillId="0" borderId="43" xfId="2" applyFill="1" applyBorder="1" applyAlignment="1">
      <alignment horizontal="left" vertical="center"/>
    </xf>
    <xf numFmtId="0" fontId="2" fillId="0" borderId="5" xfId="2" applyFill="1" applyBorder="1" applyAlignment="1">
      <alignment horizontal="left" vertical="center"/>
    </xf>
    <xf numFmtId="0" fontId="2" fillId="0" borderId="22" xfId="2" applyFill="1" applyBorder="1" applyAlignment="1">
      <alignment horizontal="left" vertical="center"/>
    </xf>
    <xf numFmtId="0" fontId="5" fillId="6" borderId="17" xfId="2" applyFont="1" applyFill="1" applyBorder="1" applyAlignment="1">
      <alignment horizontal="center" vertical="center" wrapText="1"/>
    </xf>
    <xf numFmtId="0" fontId="5" fillId="6" borderId="4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12" fillId="0" borderId="19" xfId="2" applyFont="1" applyBorder="1" applyAlignment="1">
      <alignment horizontal="center" vertical="center" wrapText="1"/>
    </xf>
    <xf numFmtId="0" fontId="12" fillId="0" borderId="20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49" fontId="13" fillId="0" borderId="19" xfId="2" applyNumberFormat="1" applyFont="1" applyBorder="1" applyAlignment="1">
      <alignment horizontal="center" vertical="top" wrapText="1"/>
    </xf>
    <xf numFmtId="49" fontId="13" fillId="0" borderId="20" xfId="2" applyNumberFormat="1" applyFont="1" applyBorder="1" applyAlignment="1">
      <alignment horizontal="center" vertical="top" wrapText="1"/>
    </xf>
    <xf numFmtId="49" fontId="13" fillId="0" borderId="7" xfId="2" applyNumberFormat="1" applyFont="1" applyBorder="1" applyAlignment="1">
      <alignment horizontal="center" vertical="top" wrapText="1"/>
    </xf>
    <xf numFmtId="0" fontId="14" fillId="0" borderId="28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0" fontId="14" fillId="0" borderId="46" xfId="2" applyFont="1" applyBorder="1" applyAlignment="1">
      <alignment horizontal="left" vertical="center"/>
    </xf>
    <xf numFmtId="0" fontId="2" fillId="0" borderId="0" xfId="2" applyFill="1" applyBorder="1" applyAlignment="1">
      <alignment horizontal="left" vertical="center"/>
    </xf>
    <xf numFmtId="0" fontId="15" fillId="0" borderId="0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left" vertical="center"/>
    </xf>
    <xf numFmtId="0" fontId="2" fillId="0" borderId="0" xfId="2" applyFill="1" applyBorder="1" applyAlignment="1">
      <alignment horizontal="center"/>
    </xf>
    <xf numFmtId="0" fontId="5" fillId="0" borderId="25" xfId="2" applyFont="1" applyFill="1" applyBorder="1" applyAlignment="1">
      <alignment horizontal="center" vertical="center" wrapText="1"/>
    </xf>
    <xf numFmtId="0" fontId="5" fillId="0" borderId="42" xfId="2" applyFont="1" applyFill="1" applyBorder="1" applyAlignment="1">
      <alignment horizontal="center" vertical="center" wrapText="1"/>
    </xf>
    <xf numFmtId="0" fontId="5" fillId="0" borderId="39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5" fillId="0" borderId="38" xfId="2" applyFont="1" applyBorder="1" applyAlignment="1">
      <alignment horizontal="left" vertical="center"/>
    </xf>
    <xf numFmtId="0" fontId="5" fillId="0" borderId="21" xfId="2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5" fillId="0" borderId="22" xfId="2" applyFont="1" applyBorder="1" applyAlignment="1">
      <alignment horizontal="left" vertical="center"/>
    </xf>
    <xf numFmtId="0" fontId="5" fillId="0" borderId="21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2" fillId="0" borderId="15" xfId="2" applyBorder="1" applyAlignment="1">
      <alignment horizontal="left"/>
    </xf>
    <xf numFmtId="0" fontId="2" fillId="0" borderId="46" xfId="2" applyBorder="1" applyAlignment="1">
      <alignment horizontal="left"/>
    </xf>
    <xf numFmtId="0" fontId="2" fillId="0" borderId="33" xfId="2" applyBorder="1" applyAlignment="1">
      <alignment horizontal="center"/>
    </xf>
    <xf numFmtId="0" fontId="2" fillId="0" borderId="37" xfId="2" applyBorder="1" applyAlignment="1">
      <alignment horizontal="center"/>
    </xf>
    <xf numFmtId="0" fontId="2" fillId="0" borderId="1" xfId="2" applyBorder="1" applyAlignment="1">
      <alignment horizontal="center" wrapText="1"/>
    </xf>
    <xf numFmtId="0" fontId="2" fillId="0" borderId="34" xfId="2" applyBorder="1" applyAlignment="1">
      <alignment horizontal="center" wrapText="1"/>
    </xf>
    <xf numFmtId="0" fontId="2" fillId="0" borderId="37" xfId="2" applyBorder="1" applyAlignment="1">
      <alignment horizontal="center" wrapText="1"/>
    </xf>
    <xf numFmtId="0" fontId="2" fillId="0" borderId="1" xfId="2" applyBorder="1" applyAlignment="1">
      <alignment horizontal="center"/>
    </xf>
    <xf numFmtId="0" fontId="2" fillId="0" borderId="1" xfId="2" applyBorder="1" applyAlignment="1">
      <alignment horizontal="left"/>
    </xf>
    <xf numFmtId="0" fontId="2" fillId="0" borderId="37" xfId="2" applyBorder="1" applyAlignment="1">
      <alignment horizontal="left"/>
    </xf>
    <xf numFmtId="0" fontId="2" fillId="0" borderId="34" xfId="2" applyBorder="1" applyAlignment="1">
      <alignment horizontal="center"/>
    </xf>
    <xf numFmtId="0" fontId="5" fillId="6" borderId="23" xfId="2" applyFont="1" applyFill="1" applyBorder="1" applyAlignment="1">
      <alignment horizontal="center" vertical="center"/>
    </xf>
    <xf numFmtId="0" fontId="5" fillId="6" borderId="40" xfId="2" applyFont="1" applyFill="1" applyBorder="1" applyAlignment="1">
      <alignment horizontal="center" vertical="center"/>
    </xf>
    <xf numFmtId="0" fontId="4" fillId="6" borderId="23" xfId="2" applyFont="1" applyFill="1" applyBorder="1" applyAlignment="1">
      <alignment horizontal="center" vertical="center"/>
    </xf>
    <xf numFmtId="0" fontId="4" fillId="6" borderId="24" xfId="2" applyFont="1" applyFill="1" applyBorder="1" applyAlignment="1">
      <alignment horizontal="center" vertical="center"/>
    </xf>
    <xf numFmtId="0" fontId="4" fillId="6" borderId="25" xfId="2" applyFont="1" applyFill="1" applyBorder="1" applyAlignment="1">
      <alignment horizontal="center" vertical="center"/>
    </xf>
    <xf numFmtId="0" fontId="5" fillId="6" borderId="30" xfId="2" applyFont="1" applyFill="1" applyBorder="1" applyAlignment="1">
      <alignment horizontal="left" vertical="center"/>
    </xf>
    <xf numFmtId="0" fontId="5" fillId="6" borderId="3" xfId="2" applyFont="1" applyFill="1" applyBorder="1" applyAlignment="1">
      <alignment horizontal="left" vertical="center"/>
    </xf>
    <xf numFmtId="0" fontId="5" fillId="6" borderId="24" xfId="2" applyFont="1" applyFill="1" applyBorder="1" applyAlignment="1">
      <alignment horizontal="center" vertical="center"/>
    </xf>
    <xf numFmtId="0" fontId="5" fillId="6" borderId="41" xfId="2" applyFont="1" applyFill="1" applyBorder="1" applyAlignment="1">
      <alignment horizontal="center" vertical="center"/>
    </xf>
    <xf numFmtId="0" fontId="5" fillId="6" borderId="27" xfId="2" applyFont="1" applyFill="1" applyBorder="1" applyAlignment="1">
      <alignment horizontal="center" vertical="center" wrapText="1" shrinkToFit="1"/>
    </xf>
    <xf numFmtId="0" fontId="5" fillId="6" borderId="26" xfId="2" applyFont="1" applyFill="1" applyBorder="1" applyAlignment="1">
      <alignment horizontal="center" vertical="center" wrapText="1" shrinkToFit="1"/>
    </xf>
    <xf numFmtId="0" fontId="5" fillId="6" borderId="45" xfId="2" applyFont="1" applyFill="1" applyBorder="1" applyAlignment="1">
      <alignment horizontal="center" vertical="center" wrapText="1" shrinkToFit="1"/>
    </xf>
    <xf numFmtId="0" fontId="5" fillId="6" borderId="49" xfId="2" applyFont="1" applyFill="1" applyBorder="1" applyAlignment="1">
      <alignment horizontal="center" vertical="center" wrapText="1" shrinkToFit="1"/>
    </xf>
    <xf numFmtId="0" fontId="5" fillId="6" borderId="27" xfId="2" applyFont="1" applyFill="1" applyBorder="1" applyAlignment="1">
      <alignment horizontal="center" vertical="center" wrapText="1"/>
    </xf>
    <xf numFmtId="0" fontId="5" fillId="6" borderId="8" xfId="2" applyFont="1" applyFill="1" applyBorder="1" applyAlignment="1">
      <alignment horizontal="center" vertical="center" wrapText="1"/>
    </xf>
    <xf numFmtId="0" fontId="5" fillId="6" borderId="45" xfId="2" applyFont="1" applyFill="1" applyBorder="1" applyAlignment="1">
      <alignment horizontal="center" vertical="center" wrapText="1"/>
    </xf>
    <xf numFmtId="0" fontId="5" fillId="6" borderId="6" xfId="2" applyFont="1" applyFill="1" applyBorder="1" applyAlignment="1">
      <alignment horizontal="center" vertical="center" wrapText="1"/>
    </xf>
    <xf numFmtId="0" fontId="5" fillId="6" borderId="33" xfId="2" applyFont="1" applyFill="1" applyBorder="1" applyAlignment="1">
      <alignment horizontal="left" vertical="center" wrapText="1"/>
    </xf>
    <xf numFmtId="0" fontId="5" fillId="6" borderId="34" xfId="2" applyFont="1" applyFill="1" applyBorder="1" applyAlignment="1">
      <alignment horizontal="left" vertical="center" wrapText="1"/>
    </xf>
    <xf numFmtId="0" fontId="5" fillId="6" borderId="35" xfId="2" applyFont="1" applyFill="1" applyBorder="1" applyAlignment="1">
      <alignment horizontal="left" vertical="center" wrapText="1"/>
    </xf>
    <xf numFmtId="0" fontId="5" fillId="0" borderId="33" xfId="2" applyFont="1" applyBorder="1" applyAlignment="1">
      <alignment horizontal="left" vertical="center" wrapText="1"/>
    </xf>
    <xf numFmtId="0" fontId="5" fillId="0" borderId="34" xfId="2" applyFont="1" applyBorder="1" applyAlignment="1">
      <alignment horizontal="left" vertical="center" wrapText="1"/>
    </xf>
    <xf numFmtId="0" fontId="5" fillId="0" borderId="35" xfId="2" applyFont="1" applyBorder="1" applyAlignment="1">
      <alignment horizontal="left" vertical="center" wrapText="1"/>
    </xf>
    <xf numFmtId="0" fontId="4" fillId="0" borderId="23" xfId="2" applyFont="1" applyFill="1" applyBorder="1" applyAlignment="1">
      <alignment horizontal="center" vertical="center"/>
    </xf>
    <xf numFmtId="0" fontId="4" fillId="0" borderId="24" xfId="2" applyFont="1" applyFill="1" applyBorder="1" applyAlignment="1">
      <alignment horizontal="center" vertical="center"/>
    </xf>
    <xf numFmtId="0" fontId="4" fillId="0" borderId="27" xfId="2" applyFont="1" applyFill="1" applyBorder="1" applyAlignment="1">
      <alignment horizontal="center" vertical="center"/>
    </xf>
    <xf numFmtId="0" fontId="5" fillId="0" borderId="13" xfId="2" applyFont="1" applyBorder="1" applyAlignment="1">
      <alignment horizontal="left" vertical="center"/>
    </xf>
    <xf numFmtId="0" fontId="5" fillId="0" borderId="16" xfId="2" applyFont="1" applyBorder="1" applyAlignment="1">
      <alignment horizontal="left" vertical="center"/>
    </xf>
    <xf numFmtId="0" fontId="5" fillId="0" borderId="18" xfId="2" applyFont="1" applyBorder="1" applyAlignment="1">
      <alignment horizontal="left" vertical="center"/>
    </xf>
    <xf numFmtId="0" fontId="5" fillId="6" borderId="21" xfId="2" applyFont="1" applyFill="1" applyBorder="1" applyAlignment="1">
      <alignment horizontal="left" vertical="center"/>
    </xf>
    <xf numFmtId="0" fontId="5" fillId="6" borderId="5" xfId="2" applyFont="1" applyFill="1" applyBorder="1" applyAlignment="1">
      <alignment horizontal="left" vertical="center"/>
    </xf>
    <xf numFmtId="14" fontId="14" fillId="0" borderId="30" xfId="2" applyNumberFormat="1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14" fillId="0" borderId="41" xfId="2" applyFont="1" applyBorder="1" applyAlignment="1">
      <alignment horizontal="center" vertical="center"/>
    </xf>
    <xf numFmtId="0" fontId="14" fillId="0" borderId="42" xfId="2" applyFont="1" applyBorder="1" applyAlignment="1">
      <alignment horizontal="center" vertical="center"/>
    </xf>
    <xf numFmtId="0" fontId="5" fillId="6" borderId="39" xfId="2" applyFont="1" applyFill="1" applyBorder="1" applyAlignment="1">
      <alignment horizontal="left" vertical="center"/>
    </xf>
    <xf numFmtId="0" fontId="5" fillId="6" borderId="2" xfId="2" applyFont="1" applyFill="1" applyBorder="1" applyAlignment="1">
      <alignment horizontal="left" vertical="center"/>
    </xf>
    <xf numFmtId="0" fontId="14" fillId="0" borderId="30" xfId="2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erine/AppData/Local/Microsoft/Windows/Temporary%20Internet%20Files/Content.Outlook/31MV0OGO/&#1053;&#1072;%20&#1087;&#1077;&#1095;&#1072;&#1090;&#1100;/Scrap_P32E_FY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учёта"/>
      <sheetName val="Лист списания"/>
      <sheetName val="Список"/>
      <sheetName val="Список дефектов"/>
      <sheetName val="Правила по заполнению"/>
      <sheetName val="Статистика по неделям и сменам"/>
      <sheetName val="Лист перевода с HOLD"/>
      <sheetName val="Лист перевода с HOLD1"/>
      <sheetName val="Лист2"/>
      <sheetName val="Лист3"/>
      <sheetName val="Лист1"/>
      <sheetName val="Лист списания (пустышка)"/>
      <sheetName val="Sheet1"/>
    </sheetNames>
    <sheetDataSet>
      <sheetData sheetId="0"/>
      <sheetData sheetId="1"/>
      <sheetData sheetId="2"/>
      <sheetData sheetId="3">
        <row r="1">
          <cell r="A1" t="str">
            <v>Излом</v>
          </cell>
        </row>
        <row r="2">
          <cell r="A2" t="str">
            <v>Излом крепежа</v>
          </cell>
        </row>
        <row r="3">
          <cell r="A3" t="str">
            <v>Потертость</v>
          </cell>
        </row>
        <row r="4">
          <cell r="A4" t="str">
            <v>Выбеливание пластика</v>
          </cell>
        </row>
        <row r="5">
          <cell r="A5" t="str">
            <v>Царапина</v>
          </cell>
        </row>
        <row r="6">
          <cell r="A6" t="str">
            <v>Порван</v>
          </cell>
        </row>
        <row r="7">
          <cell r="A7" t="str">
            <v>Порвана</v>
          </cell>
        </row>
        <row r="8">
          <cell r="A8" t="str">
            <v>Поврежд. мат-ла (порез,прокол)</v>
          </cell>
        </row>
        <row r="9">
          <cell r="A9" t="str">
            <v>Погнут</v>
          </cell>
        </row>
        <row r="10">
          <cell r="A10" t="str">
            <v>Погнута</v>
          </cell>
        </row>
        <row r="11">
          <cell r="A11" t="str">
            <v>Сорвана резьба</v>
          </cell>
        </row>
        <row r="12">
          <cell r="A12" t="str">
            <v>Прожег материала</v>
          </cell>
        </row>
        <row r="13">
          <cell r="A13" t="str">
            <v>Повреждие проводки</v>
          </cell>
        </row>
        <row r="14">
          <cell r="A14" t="str">
            <v>Не допускается повт. использование</v>
          </cell>
        </row>
        <row r="15">
          <cell r="A15" t="str">
            <v>Излом-повреж. упаковка</v>
          </cell>
        </row>
        <row r="16">
          <cell r="A16" t="str">
            <v>Царапины-повреждена упаковка</v>
          </cell>
        </row>
        <row r="17">
          <cell r="A17" t="str">
            <v>Деформация-повреждена упаковка</v>
          </cell>
        </row>
        <row r="18">
          <cell r="A18" t="str">
            <v>Отсутствует элемент</v>
          </cell>
        </row>
        <row r="19">
          <cell r="A19" t="str">
            <v>Погнут-повреждена упаковка</v>
          </cell>
        </row>
        <row r="20">
          <cell r="A20" t="str">
            <v>Пятна краски, грязи и т.д.</v>
          </cell>
        </row>
        <row r="21">
          <cell r="A21" t="str">
            <v>Коррозия на металле</v>
          </cell>
        </row>
        <row r="22">
          <cell r="A22" t="str">
            <v>Не проходит эл. тест</v>
          </cell>
        </row>
        <row r="23">
          <cell r="A23" t="str">
            <v>Посторонний шум/скрежет</v>
          </cell>
        </row>
        <row r="24">
          <cell r="A24" t="str">
            <v>Шрам на материале</v>
          </cell>
        </row>
        <row r="25">
          <cell r="A25" t="str">
            <v>Разная фактура материала</v>
          </cell>
        </row>
        <row r="26">
          <cell r="A26" t="str">
            <v>Повреждение клеевого основания</v>
          </cell>
        </row>
        <row r="27">
          <cell r="A27" t="str">
            <v>Отсутствует элемент</v>
          </cell>
        </row>
        <row r="28">
          <cell r="A28" t="str">
            <v>Пожелтевшая пена</v>
          </cell>
        </row>
        <row r="29">
          <cell r="A29" t="str">
            <v xml:space="preserve">Выбеливания </v>
          </cell>
        </row>
        <row r="30">
          <cell r="A30" t="str">
            <v>Лопнул шов</v>
          </cell>
        </row>
        <row r="31">
          <cell r="A31" t="str">
            <v>Повреждение упаковки и детали</v>
          </cell>
        </row>
        <row r="32">
          <cell r="A32" t="str">
            <v>Замятие мат-ла</v>
          </cell>
        </row>
        <row r="33">
          <cell r="A33" t="str">
            <v>Не соответств. отверстий вентиляции</v>
          </cell>
        </row>
        <row r="34">
          <cell r="A34" t="str">
            <v>Отправка на Ниссан</v>
          </cell>
        </row>
        <row r="35">
          <cell r="A35" t="str">
            <v>Поврежден</v>
          </cell>
        </row>
        <row r="36">
          <cell r="A36" t="str">
            <v>Пришло с Ниссана</v>
          </cell>
        </row>
        <row r="37">
          <cell r="A37" t="str">
            <v>Старая ревизия</v>
          </cell>
        </row>
        <row r="38">
          <cell r="A38" t="str">
            <v>Пришло с Ниссана-погнут</v>
          </cell>
        </row>
        <row r="39">
          <cell r="A39" t="str">
            <v>Пришло с Ниссана-царапина(пятна)</v>
          </cell>
        </row>
        <row r="40">
          <cell r="A40" t="str">
            <v>Не соответств. отверстия</v>
          </cell>
        </row>
        <row r="41">
          <cell r="A41" t="str">
            <v>Порвано, пришло со склада</v>
          </cell>
        </row>
        <row r="42">
          <cell r="A42" t="str">
            <v>Дефект пошива</v>
          </cell>
        </row>
        <row r="43">
          <cell r="A43" t="str">
            <v>Дефект материала</v>
          </cell>
        </row>
        <row r="44">
          <cell r="A44" t="str">
            <v>Вентиляционные отверстия, не пропенен каркас</v>
          </cell>
        </row>
        <row r="45">
          <cell r="A45" t="str">
            <v>Некорректный ремонт</v>
          </cell>
        </row>
        <row r="46">
          <cell r="A46" t="str">
            <v>Замятие</v>
          </cell>
        </row>
        <row r="47">
          <cell r="A47" t="str">
            <v>Не корректно пришит элемент</v>
          </cell>
        </row>
        <row r="48">
          <cell r="A48" t="str">
            <v xml:space="preserve">Не правильно пришит элемент </v>
          </cell>
        </row>
        <row r="49">
          <cell r="A49" t="str">
            <v>Излом резьб. соединения</v>
          </cell>
        </row>
        <row r="50">
          <cell r="A50" t="str">
            <v>Полость в пене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GD131"/>
  <sheetViews>
    <sheetView tabSelected="1" topLeftCell="A5" workbookViewId="0">
      <pane xSplit="6" topLeftCell="FZ1" activePane="topRight" state="frozen"/>
      <selection pane="topRight" activeCell="B10" sqref="B10"/>
    </sheetView>
  </sheetViews>
  <sheetFormatPr defaultRowHeight="15" x14ac:dyDescent="0.25"/>
  <cols>
    <col min="1" max="1" width="9.140625" style="10"/>
    <col min="2" max="2" width="23.28515625" style="10" bestFit="1" customWidth="1"/>
    <col min="3" max="3" width="37.85546875" style="10" customWidth="1"/>
    <col min="4" max="4" width="15.42578125" style="10" customWidth="1"/>
    <col min="5" max="6" width="14.5703125" style="10" customWidth="1"/>
    <col min="7" max="7" width="12.42578125" style="10" bestFit="1" customWidth="1"/>
    <col min="8" max="8" width="10.140625" style="10" bestFit="1" customWidth="1"/>
    <col min="9" max="9" width="12.42578125" style="10" bestFit="1" customWidth="1"/>
    <col min="10" max="10" width="10.140625" style="10" bestFit="1" customWidth="1"/>
    <col min="11" max="11" width="12.42578125" style="10" bestFit="1" customWidth="1"/>
    <col min="12" max="12" width="10.140625" style="10" bestFit="1" customWidth="1"/>
    <col min="13" max="13" width="12.42578125" style="10" bestFit="1" customWidth="1"/>
    <col min="14" max="14" width="10.140625" style="10" bestFit="1" customWidth="1"/>
    <col min="15" max="15" width="12.42578125" style="10" bestFit="1" customWidth="1"/>
    <col min="16" max="16" width="10.140625" style="10" bestFit="1" customWidth="1"/>
    <col min="17" max="17" width="12.42578125" style="10" bestFit="1" customWidth="1"/>
    <col min="18" max="18" width="10.140625" style="10" bestFit="1" customWidth="1"/>
    <col min="19" max="19" width="12.42578125" style="10" bestFit="1" customWidth="1"/>
    <col min="20" max="20" width="10.140625" style="10" bestFit="1" customWidth="1"/>
    <col min="21" max="21" width="12.42578125" style="10" bestFit="1" customWidth="1"/>
    <col min="22" max="22" width="10.140625" style="10" bestFit="1" customWidth="1"/>
    <col min="23" max="23" width="12.42578125" style="10" bestFit="1" customWidth="1"/>
    <col min="24" max="24" width="10.140625" style="10" bestFit="1" customWidth="1"/>
    <col min="25" max="25" width="12.42578125" style="10" bestFit="1" customWidth="1"/>
    <col min="26" max="26" width="10.140625" style="10" bestFit="1" customWidth="1"/>
    <col min="27" max="27" width="12.42578125" style="10" bestFit="1" customWidth="1"/>
    <col min="28" max="28" width="10.140625" style="10" bestFit="1" customWidth="1"/>
    <col min="29" max="29" width="12.42578125" style="10" bestFit="1" customWidth="1"/>
    <col min="30" max="30" width="10.140625" style="10" bestFit="1" customWidth="1"/>
    <col min="31" max="31" width="12.42578125" style="10" bestFit="1" customWidth="1"/>
    <col min="32" max="32" width="10.140625" style="10" bestFit="1" customWidth="1"/>
    <col min="33" max="33" width="12.42578125" style="10" bestFit="1" customWidth="1"/>
    <col min="34" max="34" width="10.140625" style="10" bestFit="1" customWidth="1"/>
    <col min="35" max="35" width="12.42578125" style="10" bestFit="1" customWidth="1"/>
    <col min="36" max="36" width="10.140625" style="10" bestFit="1" customWidth="1"/>
    <col min="37" max="37" width="12.42578125" style="10" bestFit="1" customWidth="1"/>
    <col min="38" max="38" width="10.140625" style="10" bestFit="1" customWidth="1"/>
    <col min="39" max="39" width="12.42578125" style="10" bestFit="1" customWidth="1"/>
    <col min="40" max="40" width="10.140625" style="10" bestFit="1" customWidth="1"/>
    <col min="41" max="41" width="12.42578125" style="10" bestFit="1" customWidth="1"/>
    <col min="42" max="42" width="10.140625" style="10" bestFit="1" customWidth="1"/>
    <col min="43" max="43" width="12.42578125" style="10" bestFit="1" customWidth="1"/>
    <col min="44" max="44" width="10.140625" style="10" bestFit="1" customWidth="1"/>
    <col min="45" max="45" width="12.42578125" style="10" bestFit="1" customWidth="1"/>
    <col min="46" max="46" width="10.140625" style="10" bestFit="1" customWidth="1"/>
    <col min="47" max="47" width="12.42578125" style="10" bestFit="1" customWidth="1"/>
    <col min="48" max="48" width="10.140625" style="10" bestFit="1" customWidth="1"/>
    <col min="49" max="49" width="12.42578125" style="10" bestFit="1" customWidth="1"/>
    <col min="50" max="50" width="10.140625" style="10" bestFit="1" customWidth="1"/>
    <col min="51" max="51" width="12.42578125" style="10" bestFit="1" customWidth="1"/>
    <col min="52" max="52" width="10.140625" style="10" bestFit="1" customWidth="1"/>
    <col min="53" max="53" width="12.42578125" style="10" bestFit="1" customWidth="1"/>
    <col min="54" max="54" width="10.140625" style="10" bestFit="1" customWidth="1"/>
    <col min="55" max="55" width="12.42578125" style="10" bestFit="1" customWidth="1"/>
    <col min="56" max="56" width="10.140625" style="10" bestFit="1" customWidth="1"/>
    <col min="57" max="57" width="12.42578125" style="10" bestFit="1" customWidth="1"/>
    <col min="58" max="58" width="10.140625" style="10" bestFit="1" customWidth="1"/>
    <col min="59" max="59" width="12.42578125" style="10" bestFit="1" customWidth="1"/>
    <col min="60" max="60" width="10.140625" style="10" bestFit="1" customWidth="1"/>
    <col min="61" max="61" width="12.42578125" style="10" bestFit="1" customWidth="1"/>
    <col min="62" max="62" width="10.140625" style="10" bestFit="1" customWidth="1"/>
    <col min="63" max="63" width="12.42578125" style="10" bestFit="1" customWidth="1"/>
    <col min="64" max="64" width="10.140625" style="10" bestFit="1" customWidth="1"/>
    <col min="65" max="65" width="12.42578125" style="10" bestFit="1" customWidth="1"/>
    <col min="66" max="66" width="10.140625" style="10" bestFit="1" customWidth="1"/>
    <col min="67" max="67" width="12.42578125" style="10" bestFit="1" customWidth="1"/>
    <col min="68" max="68" width="10.140625" style="10" bestFit="1" customWidth="1"/>
    <col min="69" max="69" width="12.42578125" style="10" bestFit="1" customWidth="1"/>
    <col min="70" max="70" width="10.140625" style="10" bestFit="1" customWidth="1"/>
    <col min="71" max="71" width="12.42578125" style="10" bestFit="1" customWidth="1"/>
    <col min="72" max="72" width="10.140625" style="10" bestFit="1" customWidth="1"/>
    <col min="73" max="73" width="12.42578125" style="10" bestFit="1" customWidth="1"/>
    <col min="74" max="74" width="10.140625" style="10" bestFit="1" customWidth="1"/>
    <col min="75" max="75" width="12.42578125" style="10" bestFit="1" customWidth="1"/>
    <col min="76" max="76" width="10.140625" style="10" bestFit="1" customWidth="1"/>
    <col min="77" max="77" width="12.42578125" style="10" bestFit="1" customWidth="1"/>
    <col min="78" max="78" width="10.140625" style="10" bestFit="1" customWidth="1"/>
    <col min="79" max="79" width="12.42578125" style="10" bestFit="1" customWidth="1"/>
    <col min="80" max="80" width="10.140625" style="10" bestFit="1" customWidth="1"/>
    <col min="81" max="81" width="12.42578125" style="10" bestFit="1" customWidth="1"/>
    <col min="82" max="82" width="10.140625" style="10" bestFit="1" customWidth="1"/>
    <col min="83" max="83" width="12.42578125" style="10" bestFit="1" customWidth="1"/>
    <col min="84" max="84" width="10.140625" style="10" bestFit="1" customWidth="1"/>
    <col min="85" max="85" width="12.42578125" style="10" bestFit="1" customWidth="1"/>
    <col min="86" max="86" width="10.140625" style="10" bestFit="1" customWidth="1"/>
    <col min="87" max="87" width="12.42578125" style="10" bestFit="1" customWidth="1"/>
    <col min="88" max="88" width="10.140625" style="10" bestFit="1" customWidth="1"/>
    <col min="89" max="89" width="12.42578125" style="10" bestFit="1" customWidth="1"/>
    <col min="90" max="90" width="10.140625" style="10" bestFit="1" customWidth="1"/>
    <col min="91" max="91" width="12.42578125" style="10" bestFit="1" customWidth="1"/>
    <col min="92" max="92" width="10.140625" style="10" bestFit="1" customWidth="1"/>
    <col min="93" max="93" width="12.42578125" style="10" bestFit="1" customWidth="1"/>
    <col min="94" max="94" width="10.140625" style="10" bestFit="1" customWidth="1"/>
    <col min="95" max="95" width="12.42578125" style="10" bestFit="1" customWidth="1"/>
    <col min="96" max="96" width="10.140625" style="10" bestFit="1" customWidth="1"/>
    <col min="97" max="97" width="12.42578125" style="10" bestFit="1" customWidth="1"/>
    <col min="98" max="98" width="10.140625" style="10" bestFit="1" customWidth="1"/>
    <col min="99" max="99" width="12.42578125" style="10" bestFit="1" customWidth="1"/>
    <col min="100" max="100" width="10.140625" style="10" bestFit="1" customWidth="1"/>
    <col min="101" max="101" width="12.42578125" style="10" bestFit="1" customWidth="1"/>
    <col min="102" max="102" width="10.140625" style="10" bestFit="1" customWidth="1"/>
    <col min="103" max="103" width="12.42578125" style="10" bestFit="1" customWidth="1"/>
    <col min="104" max="104" width="10.140625" style="10" bestFit="1" customWidth="1"/>
    <col min="105" max="105" width="12.42578125" style="10" bestFit="1" customWidth="1"/>
    <col min="106" max="106" width="10.140625" style="10" bestFit="1" customWidth="1"/>
    <col min="107" max="107" width="12.42578125" style="10" bestFit="1" customWidth="1"/>
    <col min="108" max="108" width="10.140625" style="10" bestFit="1" customWidth="1"/>
    <col min="109" max="109" width="12.42578125" style="10" bestFit="1" customWidth="1"/>
    <col min="110" max="110" width="10.140625" style="10" bestFit="1" customWidth="1"/>
    <col min="111" max="111" width="12.42578125" style="10" bestFit="1" customWidth="1"/>
    <col min="112" max="112" width="10.140625" style="10" bestFit="1" customWidth="1"/>
    <col min="113" max="113" width="12.42578125" style="10" bestFit="1" customWidth="1"/>
    <col min="114" max="114" width="10.140625" style="10" bestFit="1" customWidth="1"/>
    <col min="115" max="115" width="12.42578125" style="10" bestFit="1" customWidth="1"/>
    <col min="116" max="116" width="10.140625" style="10" bestFit="1" customWidth="1"/>
    <col min="117" max="117" width="12.42578125" style="10" bestFit="1" customWidth="1"/>
    <col min="118" max="118" width="10.140625" style="10" bestFit="1" customWidth="1"/>
    <col min="119" max="119" width="12.42578125" style="10" bestFit="1" customWidth="1"/>
    <col min="120" max="120" width="10.140625" style="10" bestFit="1" customWidth="1"/>
    <col min="121" max="121" width="12.42578125" style="10" bestFit="1" customWidth="1"/>
    <col min="122" max="122" width="10.140625" style="10" bestFit="1" customWidth="1"/>
    <col min="123" max="123" width="12.42578125" style="10" bestFit="1" customWidth="1"/>
    <col min="124" max="124" width="10.140625" style="10" bestFit="1" customWidth="1"/>
    <col min="125" max="125" width="12.42578125" style="10" bestFit="1" customWidth="1"/>
    <col min="126" max="126" width="10.140625" style="10" bestFit="1" customWidth="1"/>
    <col min="127" max="127" width="12.42578125" style="10" bestFit="1" customWidth="1"/>
    <col min="128" max="128" width="10.140625" style="10" bestFit="1" customWidth="1"/>
    <col min="129" max="129" width="12.42578125" style="10" bestFit="1" customWidth="1"/>
    <col min="130" max="130" width="10.140625" style="10" bestFit="1" customWidth="1"/>
    <col min="131" max="131" width="12.42578125" style="10" bestFit="1" customWidth="1"/>
    <col min="132" max="132" width="10.140625" style="10" bestFit="1" customWidth="1"/>
    <col min="133" max="133" width="12.42578125" style="10" bestFit="1" customWidth="1"/>
    <col min="134" max="134" width="10.140625" style="10" bestFit="1" customWidth="1"/>
    <col min="135" max="135" width="12.42578125" style="10" bestFit="1" customWidth="1"/>
    <col min="136" max="136" width="10.140625" style="10" bestFit="1" customWidth="1"/>
    <col min="137" max="137" width="12.42578125" style="10" bestFit="1" customWidth="1"/>
    <col min="138" max="138" width="10.140625" style="10" bestFit="1" customWidth="1"/>
    <col min="139" max="139" width="12.42578125" style="10" bestFit="1" customWidth="1"/>
    <col min="140" max="140" width="10.140625" style="10" bestFit="1" customWidth="1"/>
    <col min="141" max="141" width="12.42578125" style="10" bestFit="1" customWidth="1"/>
    <col min="142" max="142" width="10.140625" style="10" bestFit="1" customWidth="1"/>
    <col min="143" max="143" width="12.42578125" style="10" bestFit="1" customWidth="1"/>
    <col min="144" max="144" width="10.140625" style="10" bestFit="1" customWidth="1"/>
    <col min="145" max="145" width="12.42578125" style="10" bestFit="1" customWidth="1"/>
    <col min="146" max="146" width="10.140625" style="10" bestFit="1" customWidth="1"/>
    <col min="147" max="147" width="12.42578125" style="10" bestFit="1" customWidth="1"/>
    <col min="148" max="148" width="10.140625" style="10" bestFit="1" customWidth="1"/>
    <col min="149" max="149" width="12.42578125" style="10" bestFit="1" customWidth="1"/>
    <col min="150" max="150" width="10.140625" style="10" bestFit="1" customWidth="1"/>
    <col min="151" max="151" width="12.42578125" style="10" bestFit="1" customWidth="1"/>
    <col min="152" max="152" width="10.140625" style="10" bestFit="1" customWidth="1"/>
    <col min="153" max="153" width="12.42578125" style="10" bestFit="1" customWidth="1"/>
    <col min="154" max="154" width="10.140625" style="10" bestFit="1" customWidth="1"/>
    <col min="155" max="155" width="12.42578125" style="10" bestFit="1" customWidth="1"/>
    <col min="156" max="156" width="10.140625" style="10" bestFit="1" customWidth="1"/>
    <col min="157" max="157" width="12.42578125" style="10" bestFit="1" customWidth="1"/>
    <col min="158" max="158" width="10.140625" style="10" bestFit="1" customWidth="1"/>
    <col min="159" max="159" width="12.42578125" style="10" bestFit="1" customWidth="1"/>
    <col min="160" max="160" width="10.140625" style="10" bestFit="1" customWidth="1"/>
    <col min="161" max="161" width="12.42578125" style="10" bestFit="1" customWidth="1"/>
    <col min="162" max="162" width="10.140625" style="10" bestFit="1" customWidth="1"/>
    <col min="163" max="163" width="12.42578125" style="10" bestFit="1" customWidth="1"/>
    <col min="164" max="164" width="10.140625" style="10" bestFit="1" customWidth="1"/>
    <col min="165" max="165" width="12.42578125" style="10" bestFit="1" customWidth="1"/>
    <col min="166" max="166" width="10.140625" style="10" bestFit="1" customWidth="1"/>
    <col min="167" max="167" width="12.42578125" style="10" bestFit="1" customWidth="1"/>
    <col min="168" max="168" width="10.140625" style="10" bestFit="1" customWidth="1"/>
    <col min="169" max="169" width="12.42578125" style="10" bestFit="1" customWidth="1"/>
    <col min="170" max="170" width="10.140625" style="10" bestFit="1" customWidth="1"/>
    <col min="171" max="171" width="12.42578125" style="10" bestFit="1" customWidth="1"/>
    <col min="172" max="172" width="10.140625" style="10" bestFit="1" customWidth="1"/>
    <col min="173" max="173" width="12.42578125" style="10" bestFit="1" customWidth="1"/>
    <col min="174" max="174" width="10.140625" style="10" bestFit="1" customWidth="1"/>
    <col min="175" max="175" width="12.42578125" style="10" bestFit="1" customWidth="1"/>
    <col min="176" max="176" width="10.140625" style="10" bestFit="1" customWidth="1"/>
    <col min="177" max="177" width="12.42578125" style="10" bestFit="1" customWidth="1"/>
    <col min="178" max="178" width="10.140625" style="10" bestFit="1" customWidth="1"/>
    <col min="179" max="179" width="12.42578125" style="10" bestFit="1" customWidth="1"/>
    <col min="180" max="180" width="10.140625" style="10" bestFit="1" customWidth="1"/>
    <col min="181" max="181" width="12.42578125" style="10" bestFit="1" customWidth="1"/>
    <col min="182" max="182" width="10.140625" style="10" bestFit="1" customWidth="1"/>
    <col min="183" max="183" width="12.42578125" style="10" bestFit="1" customWidth="1"/>
    <col min="184" max="184" width="10.140625" style="10" bestFit="1" customWidth="1"/>
    <col min="185" max="185" width="12.42578125" style="10" bestFit="1" customWidth="1"/>
    <col min="186" max="186" width="10.140625" style="10" bestFit="1" customWidth="1"/>
    <col min="187" max="16384" width="9.140625" style="8"/>
  </cols>
  <sheetData>
    <row r="1" spans="1:186" s="10" customFormat="1" ht="24.75" customHeight="1" x14ac:dyDescent="0.25">
      <c r="A1" s="75" t="s">
        <v>75</v>
      </c>
      <c r="B1" s="75"/>
      <c r="C1" s="75"/>
      <c r="D1" s="75"/>
      <c r="E1" s="75"/>
      <c r="F1" s="75"/>
      <c r="G1" s="9"/>
      <c r="H1" s="9"/>
      <c r="I1" s="9"/>
      <c r="J1" s="9"/>
    </row>
    <row r="2" spans="1:186" s="10" customFormat="1" ht="30" customHeight="1" x14ac:dyDescent="0.25">
      <c r="A2" s="76"/>
      <c r="B2" s="76"/>
      <c r="C2" s="76"/>
      <c r="D2" s="76"/>
      <c r="E2" s="76"/>
      <c r="F2" s="76"/>
      <c r="G2" s="11"/>
      <c r="H2" s="11"/>
      <c r="I2" s="11"/>
      <c r="J2" s="11"/>
    </row>
    <row r="3" spans="1:186" s="10" customFormat="1" ht="15.75" customHeight="1" x14ac:dyDescent="0.25">
      <c r="A3" s="76"/>
      <c r="B3" s="76"/>
      <c r="C3" s="76"/>
      <c r="D3" s="76"/>
      <c r="E3" s="76"/>
      <c r="F3" s="76"/>
      <c r="G3" s="12"/>
      <c r="H3" s="12"/>
      <c r="I3" s="12"/>
      <c r="J3" s="12"/>
    </row>
    <row r="4" spans="1:186" s="10" customFormat="1" ht="15.75" customHeight="1" thickBot="1" x14ac:dyDescent="0.3">
      <c r="A4" s="76"/>
      <c r="B4" s="76"/>
      <c r="C4" s="76"/>
      <c r="D4" s="76"/>
      <c r="E4" s="76"/>
      <c r="F4" s="76"/>
      <c r="G4" s="13"/>
      <c r="H4" s="13"/>
      <c r="I4" s="13"/>
      <c r="J4" s="13"/>
    </row>
    <row r="5" spans="1:186" s="10" customFormat="1" ht="15.75" customHeight="1" thickBot="1" x14ac:dyDescent="0.3">
      <c r="A5" s="31"/>
      <c r="B5" s="31"/>
      <c r="C5" s="31"/>
      <c r="D5" s="31"/>
      <c r="E5" s="31"/>
      <c r="F5" s="31"/>
      <c r="G5" s="16" t="s">
        <v>69</v>
      </c>
      <c r="H5" s="14" t="s">
        <v>69</v>
      </c>
      <c r="I5" s="14" t="s">
        <v>69</v>
      </c>
      <c r="J5" s="14" t="s">
        <v>69</v>
      </c>
      <c r="K5" s="14" t="s">
        <v>69</v>
      </c>
      <c r="L5" s="14" t="s">
        <v>69</v>
      </c>
      <c r="M5" s="14" t="s">
        <v>69</v>
      </c>
      <c r="N5" s="14" t="s">
        <v>69</v>
      </c>
      <c r="O5" s="14" t="s">
        <v>69</v>
      </c>
      <c r="P5" s="14" t="s">
        <v>69</v>
      </c>
      <c r="Q5" s="14" t="s">
        <v>69</v>
      </c>
      <c r="R5" s="14" t="s">
        <v>69</v>
      </c>
      <c r="S5" s="14" t="s">
        <v>69</v>
      </c>
      <c r="T5" s="14" t="s">
        <v>69</v>
      </c>
      <c r="U5" s="14" t="s">
        <v>69</v>
      </c>
      <c r="V5" s="14" t="s">
        <v>69</v>
      </c>
      <c r="W5" s="14" t="s">
        <v>69</v>
      </c>
      <c r="X5" s="14" t="s">
        <v>69</v>
      </c>
      <c r="Y5" s="14" t="s">
        <v>69</v>
      </c>
      <c r="Z5" s="14" t="s">
        <v>69</v>
      </c>
      <c r="AA5" s="14" t="s">
        <v>69</v>
      </c>
      <c r="AB5" s="14" t="s">
        <v>69</v>
      </c>
      <c r="AC5" s="14" t="s">
        <v>69</v>
      </c>
      <c r="AD5" s="14" t="s">
        <v>69</v>
      </c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</row>
    <row r="6" spans="1:186" s="10" customFormat="1" ht="15.75" customHeight="1" thickBot="1" x14ac:dyDescent="0.3">
      <c r="A6" s="32"/>
      <c r="B6" s="32"/>
      <c r="C6" s="32"/>
      <c r="D6" s="32"/>
      <c r="E6" s="32"/>
      <c r="F6" s="32"/>
      <c r="G6" s="20">
        <v>41801</v>
      </c>
      <c r="H6" s="35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</row>
    <row r="7" spans="1:186" s="10" customFormat="1" ht="25.5" x14ac:dyDescent="0.25">
      <c r="A7" s="17" t="s">
        <v>61</v>
      </c>
      <c r="B7" s="18" t="s">
        <v>62</v>
      </c>
      <c r="C7" s="19" t="s">
        <v>63</v>
      </c>
      <c r="D7" s="18" t="s">
        <v>64</v>
      </c>
      <c r="E7" s="18" t="s">
        <v>65</v>
      </c>
      <c r="F7" s="18" t="s">
        <v>68</v>
      </c>
      <c r="G7" s="15" t="s">
        <v>66</v>
      </c>
      <c r="H7" s="15" t="s">
        <v>67</v>
      </c>
      <c r="I7" s="15" t="s">
        <v>66</v>
      </c>
      <c r="J7" s="15" t="s">
        <v>67</v>
      </c>
      <c r="K7" s="15" t="s">
        <v>66</v>
      </c>
      <c r="L7" s="15" t="s">
        <v>67</v>
      </c>
      <c r="M7" s="15" t="s">
        <v>66</v>
      </c>
      <c r="N7" s="15" t="s">
        <v>67</v>
      </c>
      <c r="O7" s="15" t="s">
        <v>66</v>
      </c>
      <c r="P7" s="15" t="s">
        <v>67</v>
      </c>
      <c r="Q7" s="15" t="s">
        <v>66</v>
      </c>
      <c r="R7" s="15" t="s">
        <v>67</v>
      </c>
      <c r="S7" s="15" t="s">
        <v>66</v>
      </c>
      <c r="T7" s="15" t="s">
        <v>67</v>
      </c>
      <c r="U7" s="15" t="s">
        <v>66</v>
      </c>
      <c r="V7" s="15" t="s">
        <v>67</v>
      </c>
      <c r="W7" s="15" t="s">
        <v>66</v>
      </c>
      <c r="X7" s="15" t="s">
        <v>67</v>
      </c>
      <c r="Y7" s="15" t="s">
        <v>66</v>
      </c>
      <c r="Z7" s="15" t="s">
        <v>67</v>
      </c>
      <c r="AA7" s="15" t="s">
        <v>66</v>
      </c>
      <c r="AB7" s="15" t="s">
        <v>67</v>
      </c>
      <c r="AC7" s="15" t="s">
        <v>66</v>
      </c>
      <c r="AD7" s="15" t="s">
        <v>67</v>
      </c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</row>
    <row r="8" spans="1:186" x14ac:dyDescent="0.25">
      <c r="A8" s="34" t="e">
        <f>IF(B8="","",VLOOKUP(B8,'Список компонентов'!$A$1:$C$81,3,0))</f>
        <v>#N/A</v>
      </c>
      <c r="B8" s="36">
        <v>2122106</v>
      </c>
      <c r="C8" s="33" t="e">
        <f>VLOOKUP(B8,'Список компонентов'!$A$1:$B$81,2,0)</f>
        <v>#N/A</v>
      </c>
      <c r="D8" s="33">
        <f>SUMIF($G$7:$XFD$7,"Отправлено",G8:XFD8)</f>
        <v>33</v>
      </c>
      <c r="E8" s="33">
        <f>SUMIF($G$7:$XFD$7,"Получено",G8:XFD8)</f>
        <v>0</v>
      </c>
      <c r="F8" s="33">
        <f>D8-E8</f>
        <v>33</v>
      </c>
      <c r="G8" s="37">
        <v>33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</row>
    <row r="9" spans="1:186" x14ac:dyDescent="0.25">
      <c r="A9" s="34" t="e">
        <f>IF(B9="","",VLOOKUP(B9,'Список компонентов'!$A$1:$C$81,3,0))</f>
        <v>#N/A</v>
      </c>
      <c r="B9" s="36">
        <v>2122102</v>
      </c>
      <c r="C9" s="33" t="e">
        <f>VLOOKUP(B9,'Список компонентов'!$A$1:$B$81,2,0)</f>
        <v>#N/A</v>
      </c>
      <c r="D9" s="33">
        <f t="shared" ref="D9:D37" si="0">SUMIF($G$7:$XFD$7,"Отправлено",G9:XFD9)</f>
        <v>24</v>
      </c>
      <c r="E9" s="33">
        <f t="shared" ref="E9:E37" si="1">SUMIF($G$7:$XFD$7,"Получено",G9:XFD9)</f>
        <v>0</v>
      </c>
      <c r="F9" s="33">
        <f t="shared" ref="F9:F72" si="2">D9-E9</f>
        <v>24</v>
      </c>
      <c r="G9" s="37">
        <v>24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</row>
    <row r="10" spans="1:186" x14ac:dyDescent="0.25">
      <c r="A10" s="34" t="str">
        <f>IF(B10="","",VLOOKUP(B10,'Список компонентов'!$A$1:$C$81,3,0))</f>
        <v/>
      </c>
      <c r="B10" s="36"/>
      <c r="C10" s="33" t="e">
        <f>VLOOKUP(B10,'Список компонентов'!$A$1:$B$81,2,0)</f>
        <v>#N/A</v>
      </c>
      <c r="D10" s="33">
        <f>SUMIF($G$7:$XFD$7,"Отправлено",G10:XFD10)</f>
        <v>0</v>
      </c>
      <c r="E10" s="33">
        <f t="shared" si="1"/>
        <v>0</v>
      </c>
      <c r="F10" s="33">
        <f t="shared" si="2"/>
        <v>0</v>
      </c>
      <c r="G10" s="3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</row>
    <row r="11" spans="1:186" x14ac:dyDescent="0.25">
      <c r="A11" s="34" t="str">
        <f>IF(B11="","",VLOOKUP(B11,'Список компонентов'!$A$1:$C$81,3,0))</f>
        <v/>
      </c>
      <c r="B11" s="36"/>
      <c r="C11" s="33" t="e">
        <f>VLOOKUP(B11,'Список компонентов'!$A$1:$B$81,2,0)</f>
        <v>#N/A</v>
      </c>
      <c r="D11" s="33">
        <f t="shared" si="0"/>
        <v>0</v>
      </c>
      <c r="E11" s="33">
        <f t="shared" si="1"/>
        <v>0</v>
      </c>
      <c r="F11" s="33">
        <f t="shared" si="2"/>
        <v>0</v>
      </c>
      <c r="G11" s="3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</row>
    <row r="12" spans="1:186" x14ac:dyDescent="0.25">
      <c r="A12" s="34" t="str">
        <f>IF(B12="","",VLOOKUP(B12,'Список компонентов'!$A$1:$C$81,3,0))</f>
        <v/>
      </c>
      <c r="B12" s="36"/>
      <c r="C12" s="33" t="e">
        <f>VLOOKUP(B12,'Список компонентов'!$A$1:$B$81,2,0)</f>
        <v>#N/A</v>
      </c>
      <c r="D12" s="33">
        <f t="shared" si="0"/>
        <v>0</v>
      </c>
      <c r="E12" s="33">
        <f t="shared" si="1"/>
        <v>0</v>
      </c>
      <c r="F12" s="33">
        <f t="shared" si="2"/>
        <v>0</v>
      </c>
      <c r="G12" s="3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</row>
    <row r="13" spans="1:186" x14ac:dyDescent="0.25">
      <c r="A13" s="34" t="str">
        <f>IF(B13="","",VLOOKUP(B13,'Список компонентов'!$A$1:$C$81,3,0))</f>
        <v/>
      </c>
      <c r="B13" s="36"/>
      <c r="C13" s="33" t="e">
        <f>VLOOKUP(B13,'Список компонентов'!$A$1:$B$81,2,0)</f>
        <v>#N/A</v>
      </c>
      <c r="D13" s="33">
        <f t="shared" si="0"/>
        <v>0</v>
      </c>
      <c r="E13" s="33">
        <f t="shared" si="1"/>
        <v>0</v>
      </c>
      <c r="F13" s="33">
        <f t="shared" si="2"/>
        <v>0</v>
      </c>
      <c r="G13" s="3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</row>
    <row r="14" spans="1:186" x14ac:dyDescent="0.25">
      <c r="A14" s="34" t="str">
        <f>IF(B14="","",VLOOKUP(B14,'Список компонентов'!$A$1:$C$81,3,0))</f>
        <v/>
      </c>
      <c r="B14" s="36"/>
      <c r="C14" s="33" t="e">
        <f>VLOOKUP(B14,'Список компонентов'!$A$1:$B$81,2,0)</f>
        <v>#N/A</v>
      </c>
      <c r="D14" s="33">
        <f t="shared" si="0"/>
        <v>0</v>
      </c>
      <c r="E14" s="33">
        <f t="shared" si="1"/>
        <v>0</v>
      </c>
      <c r="F14" s="33">
        <f t="shared" si="2"/>
        <v>0</v>
      </c>
      <c r="G14" s="3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</row>
    <row r="15" spans="1:186" x14ac:dyDescent="0.25">
      <c r="A15" s="34" t="str">
        <f>IF(B15="","",VLOOKUP(B15,'Список компонентов'!$A$1:$C$81,3,0))</f>
        <v/>
      </c>
      <c r="B15" s="36"/>
      <c r="C15" s="33" t="e">
        <f>VLOOKUP(B15,'Список компонентов'!$A$1:$B$81,2,0)</f>
        <v>#N/A</v>
      </c>
      <c r="D15" s="33">
        <f t="shared" si="0"/>
        <v>0</v>
      </c>
      <c r="E15" s="33">
        <f t="shared" si="1"/>
        <v>0</v>
      </c>
      <c r="F15" s="33">
        <f t="shared" si="2"/>
        <v>0</v>
      </c>
      <c r="G15" s="3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</row>
    <row r="16" spans="1:186" x14ac:dyDescent="0.25">
      <c r="A16" s="34" t="str">
        <f>IF(B16="","",VLOOKUP(B16,'Список компонентов'!$A$1:$C$81,3,0))</f>
        <v/>
      </c>
      <c r="B16" s="36"/>
      <c r="C16" s="33" t="e">
        <f>VLOOKUP(B16,'Список компонентов'!$A$1:$B$81,2,0)</f>
        <v>#N/A</v>
      </c>
      <c r="D16" s="33">
        <f t="shared" si="0"/>
        <v>0</v>
      </c>
      <c r="E16" s="33">
        <f t="shared" si="1"/>
        <v>0</v>
      </c>
      <c r="F16" s="33">
        <f t="shared" si="2"/>
        <v>0</v>
      </c>
      <c r="G16" s="3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</row>
    <row r="17" spans="1:186" x14ac:dyDescent="0.25">
      <c r="A17" s="34" t="str">
        <f>IF(B17="","",VLOOKUP(B17,'Список компонентов'!$A$1:$C$81,3,0))</f>
        <v/>
      </c>
      <c r="B17" s="36"/>
      <c r="C17" s="33" t="e">
        <f>VLOOKUP(B17,'Список компонентов'!$A$1:$B$81,2,0)</f>
        <v>#N/A</v>
      </c>
      <c r="D17" s="33">
        <f t="shared" si="0"/>
        <v>0</v>
      </c>
      <c r="E17" s="33">
        <f t="shared" si="1"/>
        <v>0</v>
      </c>
      <c r="F17" s="33">
        <f t="shared" si="2"/>
        <v>0</v>
      </c>
      <c r="G17" s="3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</row>
    <row r="18" spans="1:186" x14ac:dyDescent="0.25">
      <c r="A18" s="34" t="str">
        <f>IF(B18="","",VLOOKUP(B18,'Список компонентов'!$A$1:$C$81,3,0))</f>
        <v/>
      </c>
      <c r="B18" s="36"/>
      <c r="C18" s="33" t="e">
        <f>VLOOKUP(B18,'Список компонентов'!$A$1:$B$81,2,0)</f>
        <v>#N/A</v>
      </c>
      <c r="D18" s="33">
        <f t="shared" si="0"/>
        <v>0</v>
      </c>
      <c r="E18" s="33">
        <f t="shared" si="1"/>
        <v>0</v>
      </c>
      <c r="F18" s="33">
        <f t="shared" si="2"/>
        <v>0</v>
      </c>
      <c r="G18" s="3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</row>
    <row r="19" spans="1:186" x14ac:dyDescent="0.25">
      <c r="A19" s="34" t="str">
        <f>IF(B19="","",VLOOKUP(B19,'Список компонентов'!$A$1:$C$81,3,0))</f>
        <v/>
      </c>
      <c r="B19" s="36"/>
      <c r="C19" s="33" t="e">
        <f>VLOOKUP(B19,'Список компонентов'!$A$1:$B$81,2,0)</f>
        <v>#N/A</v>
      </c>
      <c r="D19" s="33">
        <f t="shared" si="0"/>
        <v>0</v>
      </c>
      <c r="E19" s="33">
        <f t="shared" si="1"/>
        <v>0</v>
      </c>
      <c r="F19" s="33">
        <f t="shared" si="2"/>
        <v>0</v>
      </c>
      <c r="G19" s="3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</row>
    <row r="20" spans="1:186" x14ac:dyDescent="0.25">
      <c r="A20" s="34" t="str">
        <f>IF(B20="","",VLOOKUP(B20,'Список компонентов'!$A$1:$C$81,3,0))</f>
        <v/>
      </c>
      <c r="B20" s="7"/>
      <c r="C20" s="33" t="e">
        <f>VLOOKUP(B20,'Список компонентов'!$A$1:$B$81,2,0)</f>
        <v>#N/A</v>
      </c>
      <c r="D20" s="33">
        <f t="shared" si="0"/>
        <v>0</v>
      </c>
      <c r="E20" s="33">
        <f t="shared" si="1"/>
        <v>0</v>
      </c>
      <c r="F20" s="33">
        <f t="shared" si="2"/>
        <v>0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</row>
    <row r="21" spans="1:186" x14ac:dyDescent="0.25">
      <c r="A21" s="34" t="str">
        <f>IF(B21="","",VLOOKUP(B21,'Список компонентов'!$A$1:$C$81,3,0))</f>
        <v/>
      </c>
      <c r="B21" s="7"/>
      <c r="C21" s="33" t="e">
        <f>VLOOKUP(B21,'Список компонентов'!$A$1:$B$81,2,0)</f>
        <v>#N/A</v>
      </c>
      <c r="D21" s="33">
        <f t="shared" si="0"/>
        <v>0</v>
      </c>
      <c r="E21" s="33">
        <f t="shared" si="1"/>
        <v>0</v>
      </c>
      <c r="F21" s="33">
        <f t="shared" si="2"/>
        <v>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</row>
    <row r="22" spans="1:186" x14ac:dyDescent="0.25">
      <c r="A22" s="34" t="str">
        <f>IF(B22="","",VLOOKUP(B22,'Список компонентов'!$A$1:$C$81,3,0))</f>
        <v/>
      </c>
      <c r="B22" s="7"/>
      <c r="C22" s="33" t="e">
        <f>VLOOKUP(B22,'Список компонентов'!$A$1:$B$81,2,0)</f>
        <v>#N/A</v>
      </c>
      <c r="D22" s="33">
        <f t="shared" si="0"/>
        <v>0</v>
      </c>
      <c r="E22" s="33">
        <f t="shared" si="1"/>
        <v>0</v>
      </c>
      <c r="F22" s="33">
        <f t="shared" si="2"/>
        <v>0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</row>
    <row r="23" spans="1:186" x14ac:dyDescent="0.25">
      <c r="A23" s="34" t="str">
        <f>IF(B23="","",VLOOKUP(B23,'Список компонентов'!$A$1:$C$81,3,0))</f>
        <v/>
      </c>
      <c r="B23" s="7"/>
      <c r="C23" s="33" t="e">
        <f>VLOOKUP(B23,'Список компонентов'!$A$1:$B$81,2,0)</f>
        <v>#N/A</v>
      </c>
      <c r="D23" s="33">
        <f t="shared" si="0"/>
        <v>0</v>
      </c>
      <c r="E23" s="33">
        <f t="shared" si="1"/>
        <v>0</v>
      </c>
      <c r="F23" s="33">
        <f t="shared" si="2"/>
        <v>0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</row>
    <row r="24" spans="1:186" x14ac:dyDescent="0.25">
      <c r="A24" s="34" t="str">
        <f>IF(B24="","",VLOOKUP(B24,'Список компонентов'!$A$1:$C$81,3,0))</f>
        <v/>
      </c>
      <c r="B24" s="7"/>
      <c r="C24" s="33" t="e">
        <f>VLOOKUP(B24,'Список компонентов'!$A$1:$B$81,2,0)</f>
        <v>#N/A</v>
      </c>
      <c r="D24" s="33">
        <f t="shared" si="0"/>
        <v>0</v>
      </c>
      <c r="E24" s="33">
        <f t="shared" si="1"/>
        <v>0</v>
      </c>
      <c r="F24" s="33">
        <f t="shared" si="2"/>
        <v>0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</row>
    <row r="25" spans="1:186" x14ac:dyDescent="0.25">
      <c r="A25" s="34" t="str">
        <f>IF(B25="","",VLOOKUP(B25,'Список компонентов'!$A$1:$C$81,3,0))</f>
        <v/>
      </c>
      <c r="B25" s="7"/>
      <c r="C25" s="33" t="e">
        <f>VLOOKUP(B25,'Список компонентов'!$A$1:$B$81,2,0)</f>
        <v>#N/A</v>
      </c>
      <c r="D25" s="33">
        <f t="shared" si="0"/>
        <v>0</v>
      </c>
      <c r="E25" s="33">
        <f t="shared" si="1"/>
        <v>0</v>
      </c>
      <c r="F25" s="33">
        <f t="shared" si="2"/>
        <v>0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</row>
    <row r="26" spans="1:186" x14ac:dyDescent="0.25">
      <c r="A26" s="34" t="str">
        <f>IF(B26="","",VLOOKUP(B26,'Список компонентов'!$A$1:$C$81,3,0))</f>
        <v/>
      </c>
      <c r="B26" s="7"/>
      <c r="C26" s="33" t="e">
        <f>VLOOKUP(B26,'Список компонентов'!$A$1:$B$81,2,0)</f>
        <v>#N/A</v>
      </c>
      <c r="D26" s="33">
        <f t="shared" si="0"/>
        <v>0</v>
      </c>
      <c r="E26" s="33">
        <f t="shared" si="1"/>
        <v>0</v>
      </c>
      <c r="F26" s="33">
        <f t="shared" si="2"/>
        <v>0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</row>
    <row r="27" spans="1:186" x14ac:dyDescent="0.25">
      <c r="A27" s="34" t="str">
        <f>IF(B27="","",VLOOKUP(B27,'Список компонентов'!$A$1:$C$81,3,0))</f>
        <v/>
      </c>
      <c r="B27" s="7"/>
      <c r="C27" s="33" t="e">
        <f>VLOOKUP(B27,'Список компонентов'!$A$1:$B$81,2,0)</f>
        <v>#N/A</v>
      </c>
      <c r="D27" s="33">
        <f t="shared" si="0"/>
        <v>0</v>
      </c>
      <c r="E27" s="33">
        <f t="shared" si="1"/>
        <v>0</v>
      </c>
      <c r="F27" s="33">
        <f t="shared" si="2"/>
        <v>0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</row>
    <row r="28" spans="1:186" x14ac:dyDescent="0.25">
      <c r="A28" s="34" t="str">
        <f>IF(B28="","",VLOOKUP(B28,'Список компонентов'!$A$1:$C$81,3,0))</f>
        <v/>
      </c>
      <c r="B28" s="7"/>
      <c r="C28" s="33" t="e">
        <f>VLOOKUP(B28,'Список компонентов'!$A$1:$B$81,2,0)</f>
        <v>#N/A</v>
      </c>
      <c r="D28" s="33">
        <f t="shared" si="0"/>
        <v>0</v>
      </c>
      <c r="E28" s="33">
        <f t="shared" si="1"/>
        <v>0</v>
      </c>
      <c r="F28" s="33">
        <f t="shared" si="2"/>
        <v>0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</row>
    <row r="29" spans="1:186" x14ac:dyDescent="0.25">
      <c r="A29" s="34" t="str">
        <f>IF(B29="","",VLOOKUP(B29,'Список компонентов'!$A$1:$C$81,3,0))</f>
        <v/>
      </c>
      <c r="B29" s="7"/>
      <c r="C29" s="33" t="e">
        <f>VLOOKUP(B29,'Список компонентов'!$A$1:$B$81,2,0)</f>
        <v>#N/A</v>
      </c>
      <c r="D29" s="33">
        <f t="shared" si="0"/>
        <v>0</v>
      </c>
      <c r="E29" s="33">
        <f t="shared" si="1"/>
        <v>0</v>
      </c>
      <c r="F29" s="33">
        <f t="shared" si="2"/>
        <v>0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</row>
    <row r="30" spans="1:186" x14ac:dyDescent="0.25">
      <c r="A30" s="34"/>
      <c r="B30" s="7"/>
      <c r="C30" s="33"/>
      <c r="D30" s="33"/>
      <c r="E30" s="33"/>
      <c r="F30" s="33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</row>
    <row r="31" spans="1:186" x14ac:dyDescent="0.25">
      <c r="A31" s="34"/>
      <c r="B31" s="7"/>
      <c r="C31" s="33"/>
      <c r="D31" s="33"/>
      <c r="E31" s="33"/>
      <c r="F31" s="33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</row>
    <row r="32" spans="1:186" x14ac:dyDescent="0.25">
      <c r="A32" s="34"/>
      <c r="B32" s="7"/>
      <c r="C32" s="33"/>
      <c r="D32" s="33"/>
      <c r="E32" s="33"/>
      <c r="F32" s="33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</row>
    <row r="33" spans="1:186" x14ac:dyDescent="0.25">
      <c r="A33" s="34"/>
      <c r="B33" s="7"/>
      <c r="C33" s="33"/>
      <c r="D33" s="33"/>
      <c r="E33" s="33"/>
      <c r="F33" s="33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</row>
    <row r="34" spans="1:186" x14ac:dyDescent="0.25">
      <c r="A34" s="34"/>
      <c r="B34" s="7"/>
      <c r="C34" s="33"/>
      <c r="D34" s="33"/>
      <c r="E34" s="33"/>
      <c r="F34" s="33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</row>
    <row r="35" spans="1:186" x14ac:dyDescent="0.25">
      <c r="A35" s="34"/>
      <c r="B35" s="7"/>
      <c r="C35" s="33"/>
      <c r="D35" s="33"/>
      <c r="E35" s="33"/>
      <c r="F35" s="33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</row>
    <row r="36" spans="1:186" x14ac:dyDescent="0.25">
      <c r="A36" s="34"/>
      <c r="B36" s="7"/>
      <c r="C36" s="33"/>
      <c r="D36" s="33"/>
      <c r="E36" s="33"/>
      <c r="F36" s="33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</row>
    <row r="37" spans="1:186" x14ac:dyDescent="0.25">
      <c r="A37" s="34"/>
      <c r="B37" s="7"/>
      <c r="C37" s="33"/>
      <c r="D37" s="33"/>
      <c r="E37" s="33"/>
      <c r="F37" s="33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</row>
    <row r="38" spans="1:186" x14ac:dyDescent="0.25">
      <c r="A38" s="34"/>
      <c r="B38" s="7"/>
      <c r="C38" s="33"/>
      <c r="D38" s="33"/>
      <c r="E38" s="33"/>
      <c r="F38" s="33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</row>
    <row r="39" spans="1:186" x14ac:dyDescent="0.25">
      <c r="A39" s="34"/>
      <c r="B39" s="7"/>
      <c r="C39" s="33"/>
      <c r="D39" s="33"/>
      <c r="E39" s="33"/>
      <c r="F39" s="33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</row>
    <row r="40" spans="1:186" x14ac:dyDescent="0.25">
      <c r="A40" s="34"/>
      <c r="B40" s="7"/>
      <c r="C40" s="33"/>
      <c r="D40" s="33"/>
      <c r="E40" s="33"/>
      <c r="F40" s="33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</row>
    <row r="41" spans="1:186" x14ac:dyDescent="0.25">
      <c r="A41" s="34"/>
      <c r="B41" s="7"/>
      <c r="C41" s="33"/>
      <c r="D41" s="33"/>
      <c r="E41" s="33"/>
      <c r="F41" s="33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</row>
    <row r="42" spans="1:186" x14ac:dyDescent="0.25">
      <c r="A42" s="34"/>
      <c r="B42" s="7"/>
      <c r="C42" s="33"/>
      <c r="D42" s="33"/>
      <c r="E42" s="33"/>
      <c r="F42" s="33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</row>
    <row r="43" spans="1:186" x14ac:dyDescent="0.25">
      <c r="A43" s="34"/>
      <c r="B43" s="7"/>
      <c r="C43" s="33"/>
      <c r="D43" s="33"/>
      <c r="E43" s="33"/>
      <c r="F43" s="33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</row>
    <row r="44" spans="1:186" x14ac:dyDescent="0.25">
      <c r="A44" s="34"/>
      <c r="B44" s="7"/>
      <c r="C44" s="33"/>
      <c r="D44" s="33"/>
      <c r="E44" s="33"/>
      <c r="F44" s="33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</row>
    <row r="45" spans="1:186" x14ac:dyDescent="0.25">
      <c r="A45" s="34"/>
      <c r="B45" s="7"/>
      <c r="C45" s="33"/>
      <c r="D45" s="33"/>
      <c r="E45" s="33"/>
      <c r="F45" s="33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</row>
    <row r="46" spans="1:186" x14ac:dyDescent="0.25">
      <c r="A46" s="34"/>
      <c r="B46" s="7"/>
      <c r="C46" s="33"/>
      <c r="D46" s="33"/>
      <c r="E46" s="33"/>
      <c r="F46" s="33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</row>
    <row r="47" spans="1:186" x14ac:dyDescent="0.25">
      <c r="A47" s="34"/>
      <c r="B47" s="7"/>
      <c r="C47" s="33"/>
      <c r="D47" s="33"/>
      <c r="E47" s="33"/>
      <c r="F47" s="33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</row>
    <row r="48" spans="1:186" x14ac:dyDescent="0.25">
      <c r="A48" s="34"/>
      <c r="B48" s="7"/>
      <c r="C48" s="33"/>
      <c r="D48" s="33"/>
      <c r="E48" s="33"/>
      <c r="F48" s="33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</row>
    <row r="49" spans="1:186" x14ac:dyDescent="0.25">
      <c r="A49" s="34"/>
      <c r="B49" s="7"/>
      <c r="C49" s="33"/>
      <c r="D49" s="33"/>
      <c r="E49" s="33"/>
      <c r="F49" s="33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</row>
    <row r="50" spans="1:186" x14ac:dyDescent="0.25">
      <c r="A50" s="34"/>
      <c r="B50" s="7"/>
      <c r="C50" s="33"/>
      <c r="D50" s="33"/>
      <c r="E50" s="33"/>
      <c r="F50" s="33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</row>
    <row r="51" spans="1:186" x14ac:dyDescent="0.25">
      <c r="A51" s="34"/>
      <c r="B51" s="7"/>
      <c r="C51" s="33"/>
      <c r="D51" s="33"/>
      <c r="E51" s="33"/>
      <c r="F51" s="33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</row>
    <row r="52" spans="1:186" x14ac:dyDescent="0.25">
      <c r="A52" s="34"/>
      <c r="B52" s="7"/>
      <c r="C52" s="33"/>
      <c r="D52" s="33"/>
      <c r="E52" s="33"/>
      <c r="F52" s="33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</row>
    <row r="53" spans="1:186" x14ac:dyDescent="0.25">
      <c r="A53" s="34"/>
      <c r="B53" s="7"/>
      <c r="C53" s="33"/>
      <c r="D53" s="33"/>
      <c r="E53" s="33"/>
      <c r="F53" s="33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</row>
    <row r="54" spans="1:186" x14ac:dyDescent="0.25">
      <c r="A54" s="34"/>
      <c r="B54" s="7"/>
      <c r="C54" s="33"/>
      <c r="D54" s="33"/>
      <c r="E54" s="33"/>
      <c r="F54" s="33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</row>
    <row r="55" spans="1:186" x14ac:dyDescent="0.25">
      <c r="A55" s="34"/>
      <c r="B55" s="7"/>
      <c r="C55" s="33"/>
      <c r="D55" s="33"/>
      <c r="E55" s="33"/>
      <c r="F55" s="33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</row>
    <row r="56" spans="1:186" x14ac:dyDescent="0.25">
      <c r="A56" s="34"/>
      <c r="B56" s="7"/>
      <c r="C56" s="33"/>
      <c r="D56" s="33"/>
      <c r="E56" s="33"/>
      <c r="F56" s="33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</row>
    <row r="57" spans="1:186" x14ac:dyDescent="0.25">
      <c r="A57" s="34"/>
      <c r="B57" s="7"/>
      <c r="C57" s="33"/>
      <c r="D57" s="33"/>
      <c r="E57" s="33"/>
      <c r="F57" s="33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</row>
    <row r="58" spans="1:186" x14ac:dyDescent="0.25">
      <c r="A58" s="34"/>
      <c r="B58" s="7"/>
      <c r="C58" s="33"/>
      <c r="D58" s="33"/>
      <c r="E58" s="33"/>
      <c r="F58" s="33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</row>
    <row r="59" spans="1:186" x14ac:dyDescent="0.25">
      <c r="A59" s="34"/>
      <c r="B59" s="7"/>
      <c r="C59" s="33"/>
      <c r="D59" s="33"/>
      <c r="E59" s="33"/>
      <c r="F59" s="33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</row>
    <row r="60" spans="1:186" x14ac:dyDescent="0.25">
      <c r="A60" s="34"/>
      <c r="B60" s="7"/>
      <c r="C60" s="33"/>
      <c r="D60" s="33"/>
      <c r="E60" s="33"/>
      <c r="F60" s="33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</row>
    <row r="61" spans="1:186" x14ac:dyDescent="0.25">
      <c r="A61" s="34"/>
      <c r="B61" s="7"/>
      <c r="C61" s="33"/>
      <c r="D61" s="33"/>
      <c r="E61" s="33"/>
      <c r="F61" s="33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</row>
    <row r="62" spans="1:186" x14ac:dyDescent="0.25">
      <c r="A62" s="34"/>
      <c r="B62" s="7"/>
      <c r="C62" s="33"/>
      <c r="D62" s="33"/>
      <c r="E62" s="33"/>
      <c r="F62" s="33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</row>
    <row r="63" spans="1:186" x14ac:dyDescent="0.25">
      <c r="A63" s="34"/>
      <c r="B63" s="7"/>
      <c r="C63" s="33"/>
      <c r="D63" s="33"/>
      <c r="E63" s="33"/>
      <c r="F63" s="33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</row>
    <row r="64" spans="1:186" x14ac:dyDescent="0.25">
      <c r="A64" s="34"/>
      <c r="B64" s="7"/>
      <c r="C64" s="33"/>
      <c r="D64" s="33"/>
      <c r="E64" s="33"/>
      <c r="F64" s="33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</row>
    <row r="65" spans="1:186" x14ac:dyDescent="0.25">
      <c r="A65" s="34"/>
      <c r="B65" s="7"/>
      <c r="C65" s="33"/>
      <c r="D65" s="33"/>
      <c r="E65" s="33"/>
      <c r="F65" s="33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</row>
    <row r="66" spans="1:186" x14ac:dyDescent="0.25">
      <c r="A66" s="34"/>
      <c r="B66" s="7"/>
      <c r="C66" s="33"/>
      <c r="D66" s="33"/>
      <c r="E66" s="33"/>
      <c r="F66" s="33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</row>
    <row r="67" spans="1:186" x14ac:dyDescent="0.25">
      <c r="A67" s="34"/>
      <c r="B67" s="7"/>
      <c r="C67" s="33"/>
      <c r="D67" s="33"/>
      <c r="E67" s="33"/>
      <c r="F67" s="33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</row>
    <row r="68" spans="1:186" x14ac:dyDescent="0.25">
      <c r="A68" s="34"/>
      <c r="B68" s="7"/>
      <c r="C68" s="33"/>
      <c r="D68" s="33"/>
      <c r="E68" s="33"/>
      <c r="F68" s="33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</row>
    <row r="69" spans="1:186" x14ac:dyDescent="0.25">
      <c r="A69" s="34"/>
      <c r="B69" s="7"/>
      <c r="C69" s="33"/>
      <c r="D69" s="33"/>
      <c r="E69" s="33"/>
      <c r="F69" s="33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</row>
    <row r="70" spans="1:186" x14ac:dyDescent="0.25">
      <c r="A70" s="34"/>
      <c r="B70" s="7"/>
      <c r="C70" s="33"/>
      <c r="D70" s="33"/>
      <c r="E70" s="33"/>
      <c r="F70" s="33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</row>
    <row r="71" spans="1:186" x14ac:dyDescent="0.25">
      <c r="A71" s="34"/>
      <c r="B71" s="7"/>
      <c r="C71" s="33"/>
      <c r="D71" s="33"/>
      <c r="E71" s="33"/>
      <c r="F71" s="33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</row>
    <row r="72" spans="1:186" x14ac:dyDescent="0.25">
      <c r="A72" s="34"/>
      <c r="B72" s="7"/>
      <c r="C72" s="33"/>
      <c r="D72" s="33"/>
      <c r="E72" s="33"/>
      <c r="F72" s="33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</row>
    <row r="73" spans="1:186" x14ac:dyDescent="0.25">
      <c r="A73" s="34"/>
      <c r="B73" s="7"/>
      <c r="C73" s="33"/>
      <c r="D73" s="33"/>
      <c r="E73" s="33"/>
      <c r="F73" s="33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</row>
    <row r="74" spans="1:186" x14ac:dyDescent="0.25">
      <c r="A74" s="34"/>
      <c r="B74" s="7"/>
      <c r="C74" s="33"/>
      <c r="D74" s="33"/>
      <c r="E74" s="33"/>
      <c r="F74" s="33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</row>
    <row r="75" spans="1:186" x14ac:dyDescent="0.25">
      <c r="A75" s="34"/>
      <c r="B75" s="7"/>
      <c r="C75" s="33"/>
      <c r="D75" s="33"/>
      <c r="E75" s="33"/>
      <c r="F75" s="33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</row>
    <row r="76" spans="1:186" x14ac:dyDescent="0.25">
      <c r="A76" s="34"/>
      <c r="B76" s="7"/>
      <c r="C76" s="33"/>
      <c r="D76" s="33"/>
      <c r="E76" s="33"/>
      <c r="F76" s="33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</row>
    <row r="77" spans="1:186" x14ac:dyDescent="0.25">
      <c r="A77" s="34"/>
      <c r="B77" s="7"/>
      <c r="C77" s="33"/>
      <c r="D77" s="33"/>
      <c r="E77" s="33"/>
      <c r="F77" s="33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</row>
    <row r="78" spans="1:186" x14ac:dyDescent="0.25">
      <c r="A78" s="34"/>
      <c r="B78" s="7"/>
      <c r="C78" s="33"/>
      <c r="D78" s="33"/>
      <c r="E78" s="33"/>
      <c r="F78" s="33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</row>
    <row r="79" spans="1:186" x14ac:dyDescent="0.25">
      <c r="A79" s="34"/>
      <c r="B79" s="7"/>
      <c r="C79" s="33"/>
      <c r="D79" s="33"/>
      <c r="E79" s="33"/>
      <c r="F79" s="33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</row>
    <row r="80" spans="1:186" x14ac:dyDescent="0.25">
      <c r="A80" s="34"/>
      <c r="B80" s="7"/>
      <c r="C80" s="33"/>
      <c r="D80" s="33"/>
      <c r="E80" s="33"/>
      <c r="F80" s="33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</row>
    <row r="81" spans="1:186" x14ac:dyDescent="0.25">
      <c r="A81" s="34"/>
      <c r="B81" s="7"/>
      <c r="C81" s="33"/>
      <c r="D81" s="33"/>
      <c r="E81" s="33"/>
      <c r="F81" s="33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</row>
    <row r="82" spans="1:186" x14ac:dyDescent="0.25">
      <c r="A82" s="34"/>
      <c r="B82" s="7"/>
      <c r="C82" s="33"/>
      <c r="D82" s="33"/>
      <c r="E82" s="33"/>
      <c r="F82" s="33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</row>
    <row r="83" spans="1:186" x14ac:dyDescent="0.25">
      <c r="A83" s="34"/>
      <c r="B83" s="7"/>
      <c r="C83" s="33"/>
      <c r="D83" s="33"/>
      <c r="E83" s="33"/>
      <c r="F83" s="33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</row>
    <row r="84" spans="1:186" x14ac:dyDescent="0.25">
      <c r="A84" s="34"/>
      <c r="B84" s="7"/>
      <c r="C84" s="33"/>
      <c r="D84" s="33"/>
      <c r="E84" s="33"/>
      <c r="F84" s="33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</row>
    <row r="85" spans="1:186" x14ac:dyDescent="0.25">
      <c r="A85" s="34"/>
      <c r="B85" s="7"/>
      <c r="C85" s="33"/>
      <c r="D85" s="33"/>
      <c r="E85" s="33"/>
      <c r="F85" s="33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</row>
    <row r="86" spans="1:186" x14ac:dyDescent="0.25">
      <c r="A86" s="34"/>
      <c r="B86" s="7"/>
      <c r="C86" s="33"/>
      <c r="D86" s="33"/>
      <c r="E86" s="33"/>
      <c r="F86" s="33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</row>
    <row r="87" spans="1:186" x14ac:dyDescent="0.25">
      <c r="A87" s="34"/>
      <c r="B87" s="7"/>
      <c r="C87" s="33"/>
      <c r="D87" s="33"/>
      <c r="E87" s="33"/>
      <c r="F87" s="33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</row>
    <row r="88" spans="1:186" x14ac:dyDescent="0.25">
      <c r="A88" s="34"/>
      <c r="B88" s="7"/>
      <c r="C88" s="33"/>
      <c r="D88" s="33"/>
      <c r="E88" s="33"/>
      <c r="F88" s="33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</row>
    <row r="89" spans="1:186" x14ac:dyDescent="0.25">
      <c r="A89" s="34"/>
      <c r="B89" s="7"/>
      <c r="C89" s="33"/>
      <c r="D89" s="33"/>
      <c r="E89" s="33"/>
      <c r="F89" s="33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</row>
    <row r="90" spans="1:186" x14ac:dyDescent="0.25">
      <c r="A90" s="34"/>
      <c r="B90" s="7"/>
      <c r="C90" s="33"/>
      <c r="D90" s="33"/>
      <c r="E90" s="33"/>
      <c r="F90" s="33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</row>
    <row r="91" spans="1:186" x14ac:dyDescent="0.25">
      <c r="A91" s="34"/>
      <c r="B91" s="7"/>
      <c r="C91" s="33"/>
      <c r="D91" s="33"/>
      <c r="E91" s="33"/>
      <c r="F91" s="33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</row>
    <row r="92" spans="1:186" x14ac:dyDescent="0.25">
      <c r="A92" s="34"/>
      <c r="B92" s="7"/>
      <c r="C92" s="33"/>
      <c r="D92" s="33"/>
      <c r="E92" s="33"/>
      <c r="F92" s="33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</row>
    <row r="93" spans="1:186" x14ac:dyDescent="0.25">
      <c r="A93" s="34"/>
      <c r="B93" s="7"/>
      <c r="C93" s="33"/>
      <c r="D93" s="33"/>
      <c r="E93" s="33"/>
      <c r="F93" s="33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</row>
    <row r="94" spans="1:186" x14ac:dyDescent="0.25">
      <c r="A94" s="34"/>
      <c r="B94" s="7"/>
      <c r="C94" s="33"/>
      <c r="D94" s="33"/>
      <c r="E94" s="33"/>
      <c r="F94" s="33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</row>
    <row r="95" spans="1:186" x14ac:dyDescent="0.25">
      <c r="A95" s="34"/>
      <c r="B95" s="7"/>
      <c r="C95" s="33"/>
      <c r="D95" s="33"/>
      <c r="E95" s="33"/>
      <c r="F95" s="33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</row>
    <row r="96" spans="1:186" x14ac:dyDescent="0.25">
      <c r="A96" s="34"/>
      <c r="B96" s="7"/>
      <c r="C96" s="33"/>
      <c r="D96" s="33"/>
      <c r="E96" s="33"/>
      <c r="F96" s="33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</row>
    <row r="97" spans="1:186" x14ac:dyDescent="0.25">
      <c r="A97" s="34"/>
      <c r="B97" s="7"/>
      <c r="C97" s="33"/>
      <c r="D97" s="33"/>
      <c r="E97" s="33"/>
      <c r="F97" s="33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</row>
    <row r="98" spans="1:186" x14ac:dyDescent="0.25">
      <c r="A98" s="34"/>
      <c r="B98" s="7"/>
      <c r="C98" s="33"/>
      <c r="D98" s="33"/>
      <c r="E98" s="33"/>
      <c r="F98" s="33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</row>
    <row r="99" spans="1:186" x14ac:dyDescent="0.25">
      <c r="A99" s="34"/>
      <c r="B99" s="7"/>
      <c r="C99" s="33"/>
      <c r="D99" s="33"/>
      <c r="E99" s="33"/>
      <c r="F99" s="33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</row>
    <row r="100" spans="1:186" x14ac:dyDescent="0.25">
      <c r="A100" s="34"/>
      <c r="B100" s="7"/>
      <c r="C100" s="33"/>
      <c r="D100" s="33"/>
      <c r="E100" s="33"/>
      <c r="F100" s="33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</row>
    <row r="101" spans="1:186" x14ac:dyDescent="0.25">
      <c r="A101" s="34"/>
      <c r="B101" s="7"/>
      <c r="C101" s="33"/>
      <c r="D101" s="33"/>
      <c r="E101" s="33"/>
      <c r="F101" s="33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</row>
    <row r="102" spans="1:186" x14ac:dyDescent="0.25">
      <c r="A102" s="34"/>
      <c r="B102" s="7"/>
      <c r="C102" s="33"/>
      <c r="D102" s="33"/>
      <c r="E102" s="33"/>
      <c r="F102" s="33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</row>
    <row r="103" spans="1:186" x14ac:dyDescent="0.25">
      <c r="A103" s="34"/>
      <c r="B103" s="7"/>
      <c r="C103" s="33"/>
      <c r="D103" s="33"/>
      <c r="E103" s="33"/>
      <c r="F103" s="33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</row>
    <row r="104" spans="1:186" x14ac:dyDescent="0.25">
      <c r="A104" s="34"/>
      <c r="B104" s="7"/>
      <c r="C104" s="33"/>
      <c r="D104" s="33"/>
      <c r="E104" s="33"/>
      <c r="F104" s="33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</row>
    <row r="105" spans="1:186" x14ac:dyDescent="0.25">
      <c r="A105" s="34"/>
      <c r="B105" s="7"/>
      <c r="C105" s="33"/>
      <c r="D105" s="33"/>
      <c r="E105" s="33"/>
      <c r="F105" s="33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</row>
    <row r="106" spans="1:186" x14ac:dyDescent="0.25">
      <c r="A106" s="34"/>
      <c r="B106" s="7"/>
      <c r="C106" s="33"/>
      <c r="D106" s="33"/>
      <c r="E106" s="33"/>
      <c r="F106" s="33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</row>
    <row r="107" spans="1:186" x14ac:dyDescent="0.25">
      <c r="A107" s="34"/>
      <c r="B107" s="7"/>
      <c r="C107" s="33"/>
      <c r="D107" s="33"/>
      <c r="E107" s="33"/>
      <c r="F107" s="33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</row>
    <row r="108" spans="1:186" x14ac:dyDescent="0.25">
      <c r="A108" s="34"/>
      <c r="B108" s="7"/>
      <c r="C108" s="33"/>
      <c r="D108" s="33"/>
      <c r="E108" s="33"/>
      <c r="F108" s="33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</row>
    <row r="109" spans="1:186" x14ac:dyDescent="0.25">
      <c r="A109" s="34"/>
      <c r="B109" s="7"/>
      <c r="C109" s="33"/>
      <c r="D109" s="33"/>
      <c r="E109" s="33"/>
      <c r="F109" s="33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</row>
    <row r="110" spans="1:186" x14ac:dyDescent="0.25">
      <c r="A110" s="34"/>
      <c r="B110" s="7"/>
      <c r="C110" s="33"/>
      <c r="D110" s="33"/>
      <c r="E110" s="33"/>
      <c r="F110" s="33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</row>
    <row r="111" spans="1:186" x14ac:dyDescent="0.25">
      <c r="A111" s="34"/>
      <c r="B111" s="7"/>
      <c r="C111" s="33"/>
      <c r="D111" s="33"/>
      <c r="E111" s="33"/>
      <c r="F111" s="33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</row>
    <row r="112" spans="1:186" x14ac:dyDescent="0.25">
      <c r="A112" s="34"/>
      <c r="B112" s="7"/>
      <c r="C112" s="33"/>
      <c r="D112" s="33"/>
      <c r="E112" s="33"/>
      <c r="F112" s="33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</row>
    <row r="113" spans="1:186" x14ac:dyDescent="0.25">
      <c r="A113" s="34"/>
      <c r="B113" s="7"/>
      <c r="C113" s="33"/>
      <c r="D113" s="33"/>
      <c r="E113" s="33"/>
      <c r="F113" s="33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</row>
    <row r="114" spans="1:186" x14ac:dyDescent="0.25">
      <c r="A114" s="34"/>
      <c r="B114" s="7"/>
      <c r="C114" s="33"/>
      <c r="D114" s="33"/>
      <c r="E114" s="33"/>
      <c r="F114" s="33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</row>
    <row r="115" spans="1:186" x14ac:dyDescent="0.25">
      <c r="A115" s="34"/>
      <c r="B115" s="7"/>
      <c r="C115" s="33"/>
      <c r="D115" s="33"/>
      <c r="E115" s="33"/>
      <c r="F115" s="33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</row>
    <row r="116" spans="1:186" x14ac:dyDescent="0.25">
      <c r="A116" s="34"/>
      <c r="B116" s="7"/>
      <c r="C116" s="33"/>
      <c r="D116" s="33"/>
      <c r="E116" s="33"/>
      <c r="F116" s="33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</row>
    <row r="117" spans="1:186" x14ac:dyDescent="0.25">
      <c r="A117" s="34"/>
      <c r="B117" s="7"/>
      <c r="C117" s="33"/>
      <c r="D117" s="33"/>
      <c r="E117" s="33"/>
      <c r="F117" s="33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</row>
    <row r="118" spans="1:186" x14ac:dyDescent="0.25">
      <c r="A118" s="34"/>
      <c r="B118" s="7"/>
      <c r="C118" s="33"/>
      <c r="D118" s="33"/>
      <c r="E118" s="33"/>
      <c r="F118" s="33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</row>
    <row r="119" spans="1:186" x14ac:dyDescent="0.25">
      <c r="A119" s="34"/>
      <c r="B119" s="7"/>
      <c r="C119" s="33"/>
      <c r="D119" s="33"/>
      <c r="E119" s="33"/>
      <c r="F119" s="33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</row>
    <row r="120" spans="1:186" x14ac:dyDescent="0.25">
      <c r="A120" s="34"/>
      <c r="B120" s="7"/>
      <c r="C120" s="33"/>
      <c r="D120" s="33"/>
      <c r="E120" s="33"/>
      <c r="F120" s="33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</row>
    <row r="121" spans="1:186" x14ac:dyDescent="0.25">
      <c r="A121" s="34"/>
      <c r="B121" s="7"/>
      <c r="C121" s="33"/>
      <c r="D121" s="33"/>
      <c r="E121" s="33"/>
      <c r="F121" s="33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</row>
    <row r="122" spans="1:186" x14ac:dyDescent="0.25">
      <c r="A122" s="34"/>
      <c r="B122" s="7"/>
      <c r="C122" s="33"/>
      <c r="D122" s="33"/>
      <c r="E122" s="33"/>
      <c r="F122" s="33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</row>
    <row r="123" spans="1:186" x14ac:dyDescent="0.25">
      <c r="A123" s="34"/>
      <c r="B123" s="7"/>
      <c r="C123" s="33"/>
      <c r="D123" s="33"/>
      <c r="E123" s="33"/>
      <c r="F123" s="33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</row>
    <row r="124" spans="1:186" x14ac:dyDescent="0.25">
      <c r="A124" s="34"/>
      <c r="B124" s="7"/>
      <c r="C124" s="33"/>
      <c r="D124" s="33"/>
      <c r="E124" s="33"/>
      <c r="F124" s="33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</row>
    <row r="125" spans="1:186" x14ac:dyDescent="0.25">
      <c r="A125" s="34"/>
      <c r="B125" s="7"/>
      <c r="C125" s="33"/>
      <c r="D125" s="33"/>
      <c r="E125" s="33"/>
      <c r="F125" s="33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</row>
    <row r="126" spans="1:186" x14ac:dyDescent="0.25">
      <c r="A126" s="34"/>
      <c r="B126" s="7"/>
      <c r="C126" s="33"/>
      <c r="D126" s="33"/>
      <c r="E126" s="33"/>
      <c r="F126" s="33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</row>
    <row r="127" spans="1:186" x14ac:dyDescent="0.25">
      <c r="A127" s="34"/>
      <c r="B127" s="7"/>
      <c r="C127" s="33"/>
      <c r="D127" s="33"/>
      <c r="E127" s="33"/>
      <c r="F127" s="33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</row>
    <row r="128" spans="1:186" x14ac:dyDescent="0.25">
      <c r="A128" s="34"/>
      <c r="B128" s="7"/>
      <c r="C128" s="33"/>
      <c r="D128" s="33"/>
      <c r="E128" s="33"/>
      <c r="F128" s="33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</row>
    <row r="129" spans="1:186" x14ac:dyDescent="0.25">
      <c r="A129" s="34"/>
      <c r="B129" s="7"/>
      <c r="C129" s="33"/>
      <c r="D129" s="33"/>
      <c r="E129" s="33"/>
      <c r="F129" s="33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</row>
    <row r="130" spans="1:186" x14ac:dyDescent="0.25">
      <c r="A130" s="34"/>
      <c r="B130" s="7"/>
      <c r="C130" s="33"/>
      <c r="D130" s="33"/>
      <c r="E130" s="33"/>
      <c r="F130" s="33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</row>
    <row r="131" spans="1:186" x14ac:dyDescent="0.25">
      <c r="A131" s="34"/>
      <c r="B131" s="7"/>
      <c r="C131" s="33"/>
      <c r="D131" s="33"/>
      <c r="E131" s="33"/>
      <c r="F131" s="33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</row>
  </sheetData>
  <sheetProtection autoFilter="0"/>
  <autoFilter ref="A7:GD131"/>
  <mergeCells count="1">
    <mergeCell ref="A1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view="pageBreakPreview" zoomScaleNormal="100" zoomScaleSheetLayoutView="100" workbookViewId="0">
      <selection activeCell="G8" sqref="G8:J10"/>
    </sheetView>
  </sheetViews>
  <sheetFormatPr defaultRowHeight="12.75" x14ac:dyDescent="0.2"/>
  <cols>
    <col min="1" max="1" width="7.42578125" style="38" customWidth="1"/>
    <col min="2" max="2" width="14.42578125" style="38" bestFit="1" customWidth="1"/>
    <col min="3" max="3" width="18.42578125" style="38" customWidth="1"/>
    <col min="4" max="4" width="7.7109375" style="38" customWidth="1"/>
    <col min="5" max="5" width="12.85546875" style="38" customWidth="1"/>
    <col min="6" max="6" width="8.28515625" style="38" customWidth="1"/>
    <col min="7" max="7" width="7.5703125" style="38" customWidth="1"/>
    <col min="8" max="8" width="6.85546875" style="38" customWidth="1"/>
    <col min="9" max="9" width="9.42578125" style="38" customWidth="1"/>
    <col min="10" max="10" width="11" style="38" customWidth="1"/>
    <col min="11" max="11" width="5.7109375" style="38" customWidth="1"/>
    <col min="12" max="12" width="8.28515625" style="38" customWidth="1"/>
    <col min="13" max="13" width="8.140625" style="38" customWidth="1"/>
    <col min="14" max="14" width="14.5703125" style="38" customWidth="1"/>
    <col min="15" max="16384" width="9.140625" style="38"/>
  </cols>
  <sheetData>
    <row r="1" spans="1:20" ht="23.25" customHeight="1" thickBot="1" x14ac:dyDescent="0.25">
      <c r="A1" s="84"/>
      <c r="B1" s="85"/>
      <c r="C1" s="86"/>
      <c r="D1" s="84" t="s">
        <v>76</v>
      </c>
      <c r="E1" s="85"/>
      <c r="F1" s="85"/>
      <c r="G1" s="85"/>
      <c r="H1" s="85"/>
      <c r="I1" s="85"/>
      <c r="J1" s="85"/>
      <c r="K1" s="90"/>
      <c r="L1" s="118" t="s">
        <v>77</v>
      </c>
      <c r="M1" s="119"/>
      <c r="N1" s="120"/>
    </row>
    <row r="2" spans="1:20" ht="26.25" customHeight="1" thickBot="1" x14ac:dyDescent="0.25">
      <c r="A2" s="87"/>
      <c r="B2" s="88"/>
      <c r="C2" s="89"/>
      <c r="D2" s="87"/>
      <c r="E2" s="88"/>
      <c r="F2" s="88"/>
      <c r="G2" s="88"/>
      <c r="H2" s="88"/>
      <c r="I2" s="88"/>
      <c r="J2" s="88"/>
      <c r="K2" s="91"/>
      <c r="L2" s="121"/>
      <c r="M2" s="122"/>
      <c r="N2" s="123"/>
    </row>
    <row r="3" spans="1:20" ht="20.25" customHeight="1" thickBot="1" x14ac:dyDescent="0.25">
      <c r="A3" s="156" t="s">
        <v>78</v>
      </c>
      <c r="B3" s="157"/>
      <c r="C3" s="158"/>
      <c r="D3" s="92"/>
      <c r="E3" s="93"/>
      <c r="F3" s="94"/>
      <c r="G3" s="177" t="s">
        <v>79</v>
      </c>
      <c r="H3" s="178"/>
      <c r="I3" s="178"/>
      <c r="J3" s="179"/>
      <c r="K3" s="124"/>
      <c r="L3" s="125"/>
      <c r="M3" s="125"/>
      <c r="N3" s="126"/>
      <c r="P3" s="128"/>
      <c r="Q3" s="128"/>
      <c r="R3" s="128"/>
      <c r="S3" s="129"/>
      <c r="T3" s="129"/>
    </row>
    <row r="4" spans="1:20" ht="19.5" customHeight="1" thickBot="1" x14ac:dyDescent="0.25">
      <c r="A4" s="40"/>
      <c r="B4" s="41"/>
      <c r="C4" s="41"/>
      <c r="D4" s="42"/>
      <c r="E4" s="42"/>
      <c r="F4" s="43"/>
      <c r="G4" s="40"/>
      <c r="H4" s="41"/>
      <c r="I4" s="41"/>
      <c r="J4" s="42"/>
      <c r="K4" s="42"/>
      <c r="L4" s="42"/>
      <c r="M4" s="42"/>
      <c r="N4" s="43"/>
      <c r="P4" s="130"/>
      <c r="Q4" s="130"/>
      <c r="R4" s="130"/>
      <c r="S4" s="129"/>
      <c r="T4" s="129"/>
    </row>
    <row r="5" spans="1:20" ht="17.25" customHeight="1" x14ac:dyDescent="0.2">
      <c r="A5" s="159"/>
      <c r="B5" s="160"/>
      <c r="C5" s="160"/>
      <c r="D5" s="95"/>
      <c r="E5" s="96"/>
      <c r="F5" s="97"/>
      <c r="G5" s="180"/>
      <c r="H5" s="181"/>
      <c r="I5" s="181"/>
      <c r="J5" s="182"/>
      <c r="K5" s="127"/>
      <c r="L5" s="96"/>
      <c r="M5" s="96"/>
      <c r="N5" s="97"/>
      <c r="P5" s="128"/>
      <c r="Q5" s="128"/>
      <c r="R5" s="128"/>
      <c r="S5" s="131"/>
      <c r="T5" s="131"/>
    </row>
    <row r="6" spans="1:20" ht="32.25" customHeight="1" x14ac:dyDescent="0.2">
      <c r="A6" s="171"/>
      <c r="B6" s="172"/>
      <c r="C6" s="173"/>
      <c r="D6" s="98"/>
      <c r="E6" s="99"/>
      <c r="F6" s="100"/>
      <c r="G6" s="174"/>
      <c r="H6" s="175"/>
      <c r="I6" s="175"/>
      <c r="J6" s="176"/>
      <c r="K6" s="107"/>
      <c r="L6" s="108"/>
      <c r="M6" s="108"/>
      <c r="N6" s="109"/>
      <c r="P6" s="130"/>
      <c r="Q6" s="130"/>
      <c r="R6" s="130"/>
      <c r="S6" s="131"/>
      <c r="T6" s="131"/>
    </row>
    <row r="7" spans="1:20" ht="18.75" customHeight="1" x14ac:dyDescent="0.2">
      <c r="A7" s="191" t="s">
        <v>87</v>
      </c>
      <c r="B7" s="192"/>
      <c r="C7" s="192"/>
      <c r="D7" s="185">
        <v>41801</v>
      </c>
      <c r="E7" s="186"/>
      <c r="F7" s="187"/>
      <c r="G7" s="134" t="s">
        <v>80</v>
      </c>
      <c r="H7" s="135"/>
      <c r="I7" s="135"/>
      <c r="J7" s="136"/>
      <c r="K7" s="107"/>
      <c r="L7" s="108"/>
      <c r="M7" s="108"/>
      <c r="N7" s="109"/>
    </row>
    <row r="8" spans="1:20" ht="18.75" customHeight="1" x14ac:dyDescent="0.2">
      <c r="A8" s="191"/>
      <c r="B8" s="192"/>
      <c r="C8" s="192"/>
      <c r="D8" s="193"/>
      <c r="E8" s="186"/>
      <c r="F8" s="187"/>
      <c r="G8" s="134"/>
      <c r="H8" s="135"/>
      <c r="I8" s="135"/>
      <c r="J8" s="136"/>
      <c r="K8" s="107"/>
      <c r="L8" s="108"/>
      <c r="M8" s="108"/>
      <c r="N8" s="109"/>
    </row>
    <row r="9" spans="1:20" ht="18.75" customHeight="1" x14ac:dyDescent="0.2">
      <c r="A9" s="191"/>
      <c r="B9" s="192"/>
      <c r="C9" s="192"/>
      <c r="D9" s="193"/>
      <c r="E9" s="186"/>
      <c r="F9" s="187"/>
      <c r="G9" s="134"/>
      <c r="H9" s="135"/>
      <c r="I9" s="135"/>
      <c r="J9" s="136"/>
      <c r="K9" s="107"/>
      <c r="L9" s="108"/>
      <c r="M9" s="108"/>
      <c r="N9" s="109"/>
    </row>
    <row r="10" spans="1:20" ht="18.75" customHeight="1" thickBot="1" x14ac:dyDescent="0.25">
      <c r="A10" s="183"/>
      <c r="B10" s="184"/>
      <c r="C10" s="184"/>
      <c r="D10" s="188"/>
      <c r="E10" s="189"/>
      <c r="F10" s="190"/>
      <c r="G10" s="137"/>
      <c r="H10" s="138"/>
      <c r="I10" s="138"/>
      <c r="J10" s="139"/>
      <c r="K10" s="110"/>
      <c r="L10" s="111"/>
      <c r="M10" s="111"/>
      <c r="N10" s="112"/>
    </row>
    <row r="11" spans="1:20" ht="18.75" customHeight="1" thickBot="1" x14ac:dyDescent="0.25">
      <c r="A11" s="44"/>
      <c r="B11" s="45"/>
      <c r="C11" s="45"/>
      <c r="D11" s="46"/>
      <c r="E11" s="46"/>
      <c r="F11" s="46"/>
      <c r="G11" s="47"/>
      <c r="H11" s="47"/>
      <c r="I11" s="47"/>
      <c r="J11" s="48"/>
      <c r="K11" s="48"/>
      <c r="L11" s="48"/>
      <c r="M11" s="48"/>
      <c r="N11" s="49"/>
    </row>
    <row r="12" spans="1:20" ht="18.75" customHeight="1" x14ac:dyDescent="0.2">
      <c r="A12" s="154" t="s">
        <v>61</v>
      </c>
      <c r="B12" s="161" t="s">
        <v>62</v>
      </c>
      <c r="C12" s="163" t="s">
        <v>63</v>
      </c>
      <c r="D12" s="164"/>
      <c r="E12" s="167" t="s">
        <v>81</v>
      </c>
      <c r="F12" s="168"/>
      <c r="G12" s="168"/>
      <c r="H12" s="168"/>
      <c r="I12" s="113" t="s">
        <v>82</v>
      </c>
      <c r="J12" s="115" t="s">
        <v>86</v>
      </c>
      <c r="K12" s="116"/>
      <c r="L12" s="116"/>
      <c r="M12" s="117"/>
      <c r="N12" s="132" t="s">
        <v>83</v>
      </c>
    </row>
    <row r="13" spans="1:20" ht="21" customHeight="1" thickBot="1" x14ac:dyDescent="0.25">
      <c r="A13" s="155"/>
      <c r="B13" s="162"/>
      <c r="C13" s="165"/>
      <c r="D13" s="166"/>
      <c r="E13" s="169"/>
      <c r="F13" s="170"/>
      <c r="G13" s="170"/>
      <c r="H13" s="170"/>
      <c r="I13" s="114"/>
      <c r="J13" s="140" t="s">
        <v>84</v>
      </c>
      <c r="K13" s="141"/>
      <c r="L13" s="141" t="s">
        <v>85</v>
      </c>
      <c r="M13" s="142"/>
      <c r="N13" s="133"/>
    </row>
    <row r="14" spans="1:20" ht="21" customHeight="1" x14ac:dyDescent="0.25">
      <c r="A14" s="72"/>
      <c r="B14" s="74"/>
      <c r="C14" s="143" t="e">
        <f>VLOOKUP(B14,'Список компонентов'!$A$1:$C$81,2,0)</f>
        <v>#N/A</v>
      </c>
      <c r="D14" s="144"/>
      <c r="E14" s="103"/>
      <c r="F14" s="104"/>
      <c r="G14" s="104"/>
      <c r="H14" s="60"/>
      <c r="I14" s="33"/>
      <c r="J14" s="106"/>
      <c r="K14" s="105"/>
      <c r="L14" s="103"/>
      <c r="M14" s="105"/>
      <c r="N14" s="73"/>
    </row>
    <row r="15" spans="1:20" ht="21" customHeight="1" x14ac:dyDescent="0.25">
      <c r="A15" s="72"/>
      <c r="B15" s="74"/>
      <c r="C15" s="143" t="e">
        <f>VLOOKUP(B15,'Список компонентов'!$A$1:$C$81,2,0)</f>
        <v>#N/A</v>
      </c>
      <c r="D15" s="144"/>
      <c r="E15" s="150"/>
      <c r="F15" s="153"/>
      <c r="G15" s="153"/>
      <c r="H15" s="67"/>
      <c r="I15" s="33"/>
      <c r="J15" s="145"/>
      <c r="K15" s="146"/>
      <c r="L15" s="150"/>
      <c r="M15" s="146"/>
      <c r="N15" s="65"/>
    </row>
    <row r="16" spans="1:20" ht="21" customHeight="1" x14ac:dyDescent="0.25">
      <c r="A16" s="72"/>
      <c r="B16" s="74"/>
      <c r="C16" s="143" t="e">
        <f>VLOOKUP(B16,'Список компонентов'!$A$1:$C$81,2,0)</f>
        <v>#N/A</v>
      </c>
      <c r="D16" s="144"/>
      <c r="E16" s="150"/>
      <c r="F16" s="153"/>
      <c r="G16" s="153"/>
      <c r="H16" s="67"/>
      <c r="I16" s="33"/>
      <c r="J16" s="145"/>
      <c r="K16" s="146"/>
      <c r="L16" s="150"/>
      <c r="M16" s="146"/>
      <c r="N16" s="65"/>
    </row>
    <row r="17" spans="1:14" ht="21" customHeight="1" x14ac:dyDescent="0.25">
      <c r="A17" s="72"/>
      <c r="B17" s="74"/>
      <c r="C17" s="143" t="e">
        <f>VLOOKUP(B17,'Список компонентов'!$A$1:$C$81,2,0)</f>
        <v>#N/A</v>
      </c>
      <c r="D17" s="144"/>
      <c r="E17" s="150"/>
      <c r="F17" s="153"/>
      <c r="G17" s="153"/>
      <c r="H17" s="67"/>
      <c r="I17" s="33"/>
      <c r="J17" s="145"/>
      <c r="K17" s="146"/>
      <c r="L17" s="150"/>
      <c r="M17" s="146"/>
      <c r="N17" s="65"/>
    </row>
    <row r="18" spans="1:14" ht="21" customHeight="1" x14ac:dyDescent="0.2">
      <c r="A18" s="72"/>
      <c r="B18" s="74"/>
      <c r="C18" s="143" t="e">
        <f>VLOOKUP(B18,'Список компонентов'!$A$1:$C$81,2,0)</f>
        <v>#N/A</v>
      </c>
      <c r="D18" s="144"/>
      <c r="E18" s="150"/>
      <c r="F18" s="153"/>
      <c r="G18" s="153"/>
      <c r="H18" s="67"/>
      <c r="I18" s="66"/>
      <c r="J18" s="145"/>
      <c r="K18" s="146"/>
      <c r="L18" s="150"/>
      <c r="M18" s="146"/>
      <c r="N18" s="65"/>
    </row>
    <row r="19" spans="1:14" ht="21" customHeight="1" x14ac:dyDescent="0.2">
      <c r="A19" s="72"/>
      <c r="B19" s="74"/>
      <c r="C19" s="143" t="e">
        <f>VLOOKUP(B19,'Список компонентов'!$A$1:$C$81,2,0)</f>
        <v>#N/A</v>
      </c>
      <c r="D19" s="144"/>
      <c r="E19" s="150"/>
      <c r="F19" s="153"/>
      <c r="G19" s="153"/>
      <c r="H19" s="67"/>
      <c r="I19" s="66"/>
      <c r="J19" s="145"/>
      <c r="K19" s="146"/>
      <c r="L19" s="150"/>
      <c r="M19" s="146"/>
      <c r="N19" s="65"/>
    </row>
    <row r="20" spans="1:14" ht="26.25" customHeight="1" x14ac:dyDescent="0.2">
      <c r="A20" s="72"/>
      <c r="B20" s="74"/>
      <c r="C20" s="143" t="e">
        <f>VLOOKUP(B20,'Список компонентов'!$A$1:$C$81,2,0)</f>
        <v>#N/A</v>
      </c>
      <c r="D20" s="144"/>
      <c r="E20" s="147"/>
      <c r="F20" s="148"/>
      <c r="G20" s="148"/>
      <c r="H20" s="149"/>
      <c r="I20" s="66"/>
      <c r="J20" s="145"/>
      <c r="K20" s="146"/>
      <c r="L20" s="150"/>
      <c r="M20" s="146"/>
      <c r="N20" s="65"/>
    </row>
    <row r="21" spans="1:14" ht="27" customHeight="1" x14ac:dyDescent="0.2">
      <c r="A21" s="72"/>
      <c r="B21" s="74"/>
      <c r="C21" s="143" t="e">
        <f>VLOOKUP(B21,'Список компонентов'!$A$1:$C$81,2,0)</f>
        <v>#N/A</v>
      </c>
      <c r="D21" s="144"/>
      <c r="E21" s="147"/>
      <c r="F21" s="148"/>
      <c r="G21" s="148"/>
      <c r="H21" s="149"/>
      <c r="I21" s="66"/>
      <c r="J21" s="145"/>
      <c r="K21" s="146"/>
      <c r="L21" s="150"/>
      <c r="M21" s="146"/>
      <c r="N21" s="65"/>
    </row>
    <row r="22" spans="1:14" ht="27" customHeight="1" x14ac:dyDescent="0.2">
      <c r="A22" s="72"/>
      <c r="B22" s="74"/>
      <c r="C22" s="143"/>
      <c r="D22" s="144"/>
      <c r="E22" s="147"/>
      <c r="F22" s="148"/>
      <c r="G22" s="148"/>
      <c r="H22" s="149"/>
      <c r="I22" s="66"/>
      <c r="J22" s="145"/>
      <c r="K22" s="146"/>
      <c r="L22" s="150"/>
      <c r="M22" s="146"/>
      <c r="N22" s="65"/>
    </row>
    <row r="23" spans="1:14" ht="25.5" customHeight="1" x14ac:dyDescent="0.2">
      <c r="A23" s="72"/>
      <c r="B23" s="74"/>
      <c r="C23" s="143"/>
      <c r="D23" s="144"/>
      <c r="E23" s="147"/>
      <c r="F23" s="148"/>
      <c r="G23" s="148"/>
      <c r="H23" s="149"/>
      <c r="I23" s="66"/>
      <c r="J23" s="145"/>
      <c r="K23" s="146"/>
      <c r="L23" s="150"/>
      <c r="M23" s="146"/>
      <c r="N23" s="65"/>
    </row>
    <row r="24" spans="1:14" ht="26.25" customHeight="1" x14ac:dyDescent="0.2">
      <c r="A24" s="72"/>
      <c r="B24" s="74"/>
      <c r="C24" s="143"/>
      <c r="D24" s="144"/>
      <c r="E24" s="147"/>
      <c r="F24" s="148"/>
      <c r="G24" s="148"/>
      <c r="H24" s="149"/>
      <c r="I24" s="66"/>
      <c r="J24" s="145"/>
      <c r="K24" s="146"/>
      <c r="L24" s="150"/>
      <c r="M24" s="146"/>
      <c r="N24" s="65"/>
    </row>
    <row r="25" spans="1:14" ht="28.5" customHeight="1" x14ac:dyDescent="0.2">
      <c r="A25" s="72"/>
      <c r="B25" s="70"/>
      <c r="C25" s="143"/>
      <c r="D25" s="144"/>
      <c r="E25" s="147"/>
      <c r="F25" s="148"/>
      <c r="G25" s="148"/>
      <c r="H25" s="149"/>
      <c r="I25" s="66"/>
      <c r="J25" s="145"/>
      <c r="K25" s="146"/>
      <c r="L25" s="150"/>
      <c r="M25" s="146"/>
      <c r="N25" s="65"/>
    </row>
    <row r="26" spans="1:14" ht="26.25" customHeight="1" x14ac:dyDescent="0.2">
      <c r="A26" s="72"/>
      <c r="B26" s="70"/>
      <c r="C26" s="143"/>
      <c r="D26" s="144"/>
      <c r="E26" s="147"/>
      <c r="F26" s="148"/>
      <c r="G26" s="148"/>
      <c r="H26" s="149"/>
      <c r="I26" s="66"/>
      <c r="J26" s="145"/>
      <c r="K26" s="146"/>
      <c r="L26" s="150"/>
      <c r="M26" s="146"/>
      <c r="N26" s="65"/>
    </row>
    <row r="27" spans="1:14" ht="21" customHeight="1" x14ac:dyDescent="0.2">
      <c r="A27" s="72"/>
      <c r="B27" s="70"/>
      <c r="C27" s="143"/>
      <c r="D27" s="144"/>
      <c r="E27" s="150"/>
      <c r="F27" s="153"/>
      <c r="G27" s="153"/>
      <c r="H27" s="146"/>
      <c r="I27" s="66"/>
      <c r="J27" s="145"/>
      <c r="K27" s="146"/>
      <c r="L27" s="150"/>
      <c r="M27" s="146"/>
      <c r="N27" s="65"/>
    </row>
    <row r="28" spans="1:14" ht="21" customHeight="1" x14ac:dyDescent="0.2">
      <c r="A28" s="72"/>
      <c r="B28" s="70"/>
      <c r="C28" s="143"/>
      <c r="D28" s="144"/>
      <c r="E28" s="147"/>
      <c r="F28" s="148"/>
      <c r="G28" s="148"/>
      <c r="H28" s="149"/>
      <c r="I28" s="66"/>
      <c r="J28" s="145"/>
      <c r="K28" s="146"/>
      <c r="L28" s="150"/>
      <c r="M28" s="146"/>
      <c r="N28" s="65"/>
    </row>
    <row r="29" spans="1:14" ht="21" customHeight="1" x14ac:dyDescent="0.2">
      <c r="A29" s="72"/>
      <c r="B29" s="70"/>
      <c r="C29" s="143"/>
      <c r="D29" s="144"/>
      <c r="E29" s="147"/>
      <c r="F29" s="148"/>
      <c r="G29" s="148"/>
      <c r="H29" s="149"/>
      <c r="I29" s="66"/>
      <c r="J29" s="145"/>
      <c r="K29" s="146"/>
      <c r="L29" s="150"/>
      <c r="M29" s="146"/>
      <c r="N29" s="65"/>
    </row>
    <row r="30" spans="1:14" ht="27" customHeight="1" x14ac:dyDescent="0.2">
      <c r="A30" s="72"/>
      <c r="B30" s="70"/>
      <c r="C30" s="143"/>
      <c r="D30" s="144"/>
      <c r="E30" s="147"/>
      <c r="F30" s="148"/>
      <c r="G30" s="148"/>
      <c r="H30" s="149"/>
      <c r="I30" s="66"/>
      <c r="J30" s="145"/>
      <c r="K30" s="146"/>
      <c r="L30" s="150"/>
      <c r="M30" s="146"/>
      <c r="N30" s="65"/>
    </row>
    <row r="31" spans="1:14" ht="25.5" customHeight="1" x14ac:dyDescent="0.2">
      <c r="A31" s="72"/>
      <c r="B31" s="70"/>
      <c r="C31" s="143"/>
      <c r="D31" s="144"/>
      <c r="E31" s="147"/>
      <c r="F31" s="148"/>
      <c r="G31" s="148"/>
      <c r="H31" s="149"/>
      <c r="I31" s="66"/>
      <c r="J31" s="145"/>
      <c r="K31" s="146"/>
      <c r="L31" s="150"/>
      <c r="M31" s="146"/>
      <c r="N31" s="65"/>
    </row>
    <row r="32" spans="1:14" ht="21" customHeight="1" x14ac:dyDescent="0.2">
      <c r="A32" s="72"/>
      <c r="B32" s="70"/>
      <c r="C32" s="143"/>
      <c r="D32" s="144"/>
      <c r="E32" s="147"/>
      <c r="F32" s="148"/>
      <c r="G32" s="148"/>
      <c r="H32" s="149"/>
      <c r="I32" s="66"/>
      <c r="J32" s="145"/>
      <c r="K32" s="146"/>
      <c r="L32" s="150"/>
      <c r="M32" s="146"/>
      <c r="N32" s="65"/>
    </row>
    <row r="33" spans="1:14" ht="30.75" customHeight="1" x14ac:dyDescent="0.2">
      <c r="A33" s="72"/>
      <c r="B33" s="70"/>
      <c r="C33" s="143"/>
      <c r="D33" s="144"/>
      <c r="E33" s="150"/>
      <c r="F33" s="153"/>
      <c r="G33" s="153"/>
      <c r="H33" s="146"/>
      <c r="I33" s="66"/>
      <c r="J33" s="145"/>
      <c r="K33" s="146"/>
      <c r="L33" s="150"/>
      <c r="M33" s="146"/>
      <c r="N33" s="65"/>
    </row>
    <row r="34" spans="1:14" ht="21" customHeight="1" x14ac:dyDescent="0.2">
      <c r="A34" s="72"/>
      <c r="B34" s="70"/>
      <c r="C34" s="143"/>
      <c r="D34" s="144"/>
      <c r="E34" s="150"/>
      <c r="F34" s="153"/>
      <c r="G34" s="153"/>
      <c r="H34" s="146"/>
      <c r="I34" s="66"/>
      <c r="J34" s="145"/>
      <c r="K34" s="146"/>
      <c r="L34" s="150"/>
      <c r="M34" s="146"/>
      <c r="N34" s="65"/>
    </row>
    <row r="35" spans="1:14" ht="21" customHeight="1" x14ac:dyDescent="0.2">
      <c r="A35" s="72"/>
      <c r="B35" s="70"/>
      <c r="C35" s="143"/>
      <c r="D35" s="144"/>
      <c r="E35" s="147"/>
      <c r="F35" s="148"/>
      <c r="G35" s="148"/>
      <c r="H35" s="149"/>
      <c r="I35" s="66"/>
      <c r="J35" s="145"/>
      <c r="K35" s="146"/>
      <c r="L35" s="150"/>
      <c r="M35" s="146"/>
      <c r="N35" s="65"/>
    </row>
    <row r="36" spans="1:14" ht="21" customHeight="1" x14ac:dyDescent="0.2">
      <c r="A36" s="72"/>
      <c r="B36" s="70"/>
      <c r="C36" s="143"/>
      <c r="D36" s="144"/>
      <c r="E36" s="147"/>
      <c r="F36" s="148"/>
      <c r="G36" s="148"/>
      <c r="H36" s="149"/>
      <c r="I36" s="66"/>
      <c r="J36" s="145"/>
      <c r="K36" s="146"/>
      <c r="L36" s="150"/>
      <c r="M36" s="146"/>
      <c r="N36" s="65"/>
    </row>
    <row r="37" spans="1:14" ht="21" customHeight="1" x14ac:dyDescent="0.2">
      <c r="A37" s="71"/>
      <c r="B37" s="70"/>
      <c r="C37" s="151"/>
      <c r="D37" s="152"/>
      <c r="E37" s="69"/>
      <c r="F37" s="68"/>
      <c r="G37" s="68"/>
      <c r="H37" s="67"/>
      <c r="I37" s="66"/>
      <c r="J37" s="145"/>
      <c r="K37" s="146"/>
      <c r="L37" s="150"/>
      <c r="M37" s="146"/>
      <c r="N37" s="65"/>
    </row>
    <row r="38" spans="1:14" ht="21" customHeight="1" x14ac:dyDescent="0.2">
      <c r="A38" s="71"/>
      <c r="B38" s="70"/>
      <c r="C38" s="151"/>
      <c r="D38" s="152"/>
      <c r="E38" s="69"/>
      <c r="F38" s="68"/>
      <c r="G38" s="68"/>
      <c r="H38" s="67"/>
      <c r="I38" s="66"/>
      <c r="J38" s="145"/>
      <c r="K38" s="146"/>
      <c r="L38" s="150"/>
      <c r="M38" s="146"/>
      <c r="N38" s="65"/>
    </row>
    <row r="39" spans="1:14" ht="21" customHeight="1" x14ac:dyDescent="0.2">
      <c r="A39" s="71"/>
      <c r="B39" s="70"/>
      <c r="C39" s="151"/>
      <c r="D39" s="152"/>
      <c r="E39" s="69"/>
      <c r="F39" s="68"/>
      <c r="G39" s="68"/>
      <c r="H39" s="67"/>
      <c r="I39" s="66"/>
      <c r="J39" s="145"/>
      <c r="K39" s="146"/>
      <c r="L39" s="150"/>
      <c r="M39" s="146"/>
      <c r="N39" s="65"/>
    </row>
    <row r="40" spans="1:14" ht="21" customHeight="1" x14ac:dyDescent="0.2">
      <c r="A40" s="71"/>
      <c r="B40" s="70"/>
      <c r="C40" s="151"/>
      <c r="D40" s="152"/>
      <c r="E40" s="69"/>
      <c r="F40" s="68"/>
      <c r="G40" s="68"/>
      <c r="H40" s="67"/>
      <c r="I40" s="66"/>
      <c r="J40" s="145"/>
      <c r="K40" s="146"/>
      <c r="L40" s="150"/>
      <c r="M40" s="146"/>
      <c r="N40" s="65"/>
    </row>
    <row r="41" spans="1:14" ht="21" customHeight="1" x14ac:dyDescent="0.2">
      <c r="A41" s="71"/>
      <c r="B41" s="70"/>
      <c r="C41" s="151"/>
      <c r="D41" s="152"/>
      <c r="E41" s="69"/>
      <c r="F41" s="68"/>
      <c r="G41" s="68"/>
      <c r="H41" s="67"/>
      <c r="I41" s="66"/>
      <c r="J41" s="145"/>
      <c r="K41" s="146"/>
      <c r="L41" s="150"/>
      <c r="M41" s="146"/>
      <c r="N41" s="65"/>
    </row>
    <row r="42" spans="1:14" ht="21" customHeight="1" thickBot="1" x14ac:dyDescent="0.25">
      <c r="A42" s="57"/>
      <c r="B42" s="64"/>
      <c r="C42" s="77"/>
      <c r="D42" s="78"/>
      <c r="E42" s="63"/>
      <c r="F42" s="62"/>
      <c r="G42" s="62"/>
      <c r="H42" s="56"/>
      <c r="I42" s="55"/>
      <c r="J42" s="82"/>
      <c r="K42" s="81"/>
      <c r="L42" s="79"/>
      <c r="M42" s="81"/>
      <c r="N42" s="54"/>
    </row>
    <row r="43" spans="1:14" ht="21" customHeight="1" x14ac:dyDescent="0.2">
      <c r="A43" s="61"/>
      <c r="B43" s="60"/>
      <c r="C43" s="101"/>
      <c r="D43" s="102"/>
      <c r="E43" s="103"/>
      <c r="F43" s="104"/>
      <c r="G43" s="104"/>
      <c r="H43" s="105"/>
      <c r="I43" s="59"/>
      <c r="J43" s="106"/>
      <c r="K43" s="105"/>
      <c r="L43" s="103"/>
      <c r="M43" s="105"/>
      <c r="N43" s="58"/>
    </row>
    <row r="44" spans="1:14" ht="21" customHeight="1" thickBot="1" x14ac:dyDescent="0.25">
      <c r="A44" s="57"/>
      <c r="B44" s="56"/>
      <c r="C44" s="77"/>
      <c r="D44" s="78"/>
      <c r="E44" s="79"/>
      <c r="F44" s="80"/>
      <c r="G44" s="80"/>
      <c r="H44" s="81"/>
      <c r="I44" s="55"/>
      <c r="J44" s="82"/>
      <c r="K44" s="81"/>
      <c r="L44" s="79"/>
      <c r="M44" s="81"/>
      <c r="N44" s="54"/>
    </row>
    <row r="45" spans="1:14" ht="21" customHeight="1" x14ac:dyDescent="0.2">
      <c r="A45" s="50"/>
      <c r="B45" s="50"/>
      <c r="C45" s="83"/>
      <c r="D45" s="83"/>
      <c r="E45" s="83"/>
      <c r="F45" s="83"/>
      <c r="G45" s="83"/>
      <c r="H45" s="83"/>
      <c r="I45" s="51"/>
      <c r="J45" s="83"/>
      <c r="K45" s="83"/>
      <c r="L45" s="83"/>
      <c r="M45" s="83"/>
      <c r="N45" s="39"/>
    </row>
    <row r="46" spans="1:14" ht="21" customHeight="1" x14ac:dyDescent="0.2">
      <c r="A46" s="50"/>
      <c r="B46" s="50"/>
      <c r="C46" s="83"/>
      <c r="D46" s="83"/>
      <c r="E46" s="83"/>
      <c r="F46" s="83"/>
      <c r="G46" s="83"/>
      <c r="H46" s="83"/>
      <c r="I46" s="51"/>
      <c r="J46" s="83"/>
      <c r="K46" s="83"/>
      <c r="L46" s="83"/>
      <c r="M46" s="83"/>
      <c r="N46" s="39"/>
    </row>
    <row r="47" spans="1:14" ht="21" customHeight="1" x14ac:dyDescent="0.2">
      <c r="A47" s="50"/>
      <c r="B47" s="50"/>
      <c r="C47" s="83"/>
      <c r="D47" s="83"/>
      <c r="E47" s="83"/>
      <c r="F47" s="83"/>
      <c r="G47" s="83"/>
      <c r="H47" s="83"/>
      <c r="I47" s="51"/>
      <c r="J47" s="83"/>
      <c r="K47" s="83"/>
      <c r="L47" s="83"/>
      <c r="M47" s="83"/>
      <c r="N47" s="39"/>
    </row>
    <row r="48" spans="1:14" ht="21" customHeight="1" x14ac:dyDescent="0.2">
      <c r="A48" s="50"/>
      <c r="B48" s="50"/>
      <c r="C48" s="83"/>
      <c r="D48" s="83"/>
      <c r="E48" s="83"/>
      <c r="F48" s="83"/>
      <c r="G48" s="83"/>
      <c r="H48" s="83"/>
      <c r="I48" s="51"/>
      <c r="J48" s="83"/>
      <c r="K48" s="83"/>
      <c r="L48" s="83"/>
      <c r="M48" s="83"/>
      <c r="N48" s="39"/>
    </row>
    <row r="49" spans="1:14" ht="21" customHeight="1" x14ac:dyDescent="0.2">
      <c r="A49" s="50"/>
      <c r="B49" s="50"/>
      <c r="C49" s="83"/>
      <c r="D49" s="83"/>
      <c r="E49" s="83"/>
      <c r="F49" s="83"/>
      <c r="G49" s="83"/>
      <c r="H49" s="83"/>
      <c r="I49" s="51"/>
      <c r="J49" s="83"/>
      <c r="K49" s="83"/>
      <c r="L49" s="83"/>
      <c r="M49" s="83"/>
      <c r="N49" s="39"/>
    </row>
    <row r="50" spans="1:14" ht="12" customHeight="1" x14ac:dyDescent="0.2">
      <c r="A50" s="50"/>
      <c r="B50" s="50"/>
      <c r="C50" s="50"/>
      <c r="D50" s="50"/>
      <c r="E50" s="50"/>
      <c r="F50" s="50"/>
      <c r="G50" s="50"/>
      <c r="H50" s="50"/>
      <c r="I50" s="50"/>
    </row>
    <row r="51" spans="1:14" x14ac:dyDescent="0.2">
      <c r="A51" s="52"/>
      <c r="B51" s="52"/>
      <c r="C51" s="53"/>
    </row>
    <row r="52" spans="1:14" ht="6" customHeight="1" x14ac:dyDescent="0.2">
      <c r="A52" s="53"/>
      <c r="B52" s="53"/>
      <c r="C52" s="53"/>
    </row>
    <row r="53" spans="1:14" x14ac:dyDescent="0.2">
      <c r="A53" s="53"/>
      <c r="B53" s="53"/>
      <c r="C53" s="53"/>
    </row>
  </sheetData>
  <mergeCells count="186">
    <mergeCell ref="A7:C7"/>
    <mergeCell ref="E14:G14"/>
    <mergeCell ref="L15:M15"/>
    <mergeCell ref="J15:K15"/>
    <mergeCell ref="J31:K31"/>
    <mergeCell ref="J32:K32"/>
    <mergeCell ref="J33:K33"/>
    <mergeCell ref="J34:K34"/>
    <mergeCell ref="J16:K16"/>
    <mergeCell ref="L16:M16"/>
    <mergeCell ref="J17:K17"/>
    <mergeCell ref="L17:M17"/>
    <mergeCell ref="J27:K27"/>
    <mergeCell ref="L27:M27"/>
    <mergeCell ref="J28:K28"/>
    <mergeCell ref="L28:M28"/>
    <mergeCell ref="L31:M31"/>
    <mergeCell ref="L32:M32"/>
    <mergeCell ref="L33:M33"/>
    <mergeCell ref="L34:M34"/>
    <mergeCell ref="C21:D21"/>
    <mergeCell ref="E25:H25"/>
    <mergeCell ref="A3:C3"/>
    <mergeCell ref="A5:C5"/>
    <mergeCell ref="E30:H30"/>
    <mergeCell ref="E31:H31"/>
    <mergeCell ref="C17:D17"/>
    <mergeCell ref="C25:D25"/>
    <mergeCell ref="C31:D31"/>
    <mergeCell ref="B12:B13"/>
    <mergeCell ref="C12:D13"/>
    <mergeCell ref="E12:H13"/>
    <mergeCell ref="A6:C6"/>
    <mergeCell ref="G6:J6"/>
    <mergeCell ref="G3:J3"/>
    <mergeCell ref="G5:J5"/>
    <mergeCell ref="A10:C10"/>
    <mergeCell ref="D7:F7"/>
    <mergeCell ref="D10:F10"/>
    <mergeCell ref="A9:C9"/>
    <mergeCell ref="D9:F9"/>
    <mergeCell ref="A8:C8"/>
    <mergeCell ref="D8:F8"/>
    <mergeCell ref="E23:H23"/>
    <mergeCell ref="A12:A13"/>
    <mergeCell ref="C22:D22"/>
    <mergeCell ref="E21:H21"/>
    <mergeCell ref="E22:H22"/>
    <mergeCell ref="J18:K18"/>
    <mergeCell ref="L18:M18"/>
    <mergeCell ref="J26:K26"/>
    <mergeCell ref="J22:K22"/>
    <mergeCell ref="J23:K23"/>
    <mergeCell ref="L22:M22"/>
    <mergeCell ref="L23:M23"/>
    <mergeCell ref="L26:M26"/>
    <mergeCell ref="J25:K25"/>
    <mergeCell ref="L25:M25"/>
    <mergeCell ref="E24:H24"/>
    <mergeCell ref="E15:G15"/>
    <mergeCell ref="E16:G16"/>
    <mergeCell ref="E17:G17"/>
    <mergeCell ref="C14:D14"/>
    <mergeCell ref="C16:D16"/>
    <mergeCell ref="C26:D26"/>
    <mergeCell ref="E18:G18"/>
    <mergeCell ref="E19:G19"/>
    <mergeCell ref="C18:D18"/>
    <mergeCell ref="E36:H36"/>
    <mergeCell ref="J35:K35"/>
    <mergeCell ref="E32:H32"/>
    <mergeCell ref="E33:H33"/>
    <mergeCell ref="E34:H34"/>
    <mergeCell ref="E35:H35"/>
    <mergeCell ref="J42:K42"/>
    <mergeCell ref="G7:J7"/>
    <mergeCell ref="G8:J8"/>
    <mergeCell ref="J40:K40"/>
    <mergeCell ref="L40:M40"/>
    <mergeCell ref="J38:K38"/>
    <mergeCell ref="L38:M38"/>
    <mergeCell ref="J39:K39"/>
    <mergeCell ref="L39:M39"/>
    <mergeCell ref="C42:D42"/>
    <mergeCell ref="C41:D41"/>
    <mergeCell ref="C39:D39"/>
    <mergeCell ref="C38:D38"/>
    <mergeCell ref="L42:M42"/>
    <mergeCell ref="C40:D40"/>
    <mergeCell ref="J41:K41"/>
    <mergeCell ref="L41:M41"/>
    <mergeCell ref="L36:M36"/>
    <mergeCell ref="C36:D36"/>
    <mergeCell ref="J37:K37"/>
    <mergeCell ref="E27:H27"/>
    <mergeCell ref="C30:D30"/>
    <mergeCell ref="C27:D27"/>
    <mergeCell ref="L29:M29"/>
    <mergeCell ref="C29:D29"/>
    <mergeCell ref="J30:K30"/>
    <mergeCell ref="L30:M30"/>
    <mergeCell ref="E28:H28"/>
    <mergeCell ref="E29:H29"/>
    <mergeCell ref="C28:D28"/>
    <mergeCell ref="C35:D35"/>
    <mergeCell ref="C37:D37"/>
    <mergeCell ref="C32:D32"/>
    <mergeCell ref="L35:M35"/>
    <mergeCell ref="C33:D33"/>
    <mergeCell ref="C34:D34"/>
    <mergeCell ref="L37:M37"/>
    <mergeCell ref="N12:N13"/>
    <mergeCell ref="G9:J9"/>
    <mergeCell ref="G10:J10"/>
    <mergeCell ref="J13:K13"/>
    <mergeCell ref="L13:M13"/>
    <mergeCell ref="J14:K14"/>
    <mergeCell ref="L14:M14"/>
    <mergeCell ref="C15:D15"/>
    <mergeCell ref="J36:K36"/>
    <mergeCell ref="J29:K29"/>
    <mergeCell ref="E26:H26"/>
    <mergeCell ref="J19:K19"/>
    <mergeCell ref="L19:M19"/>
    <mergeCell ref="C19:D19"/>
    <mergeCell ref="J20:K20"/>
    <mergeCell ref="L20:M20"/>
    <mergeCell ref="E20:H20"/>
    <mergeCell ref="C20:D20"/>
    <mergeCell ref="J21:K21"/>
    <mergeCell ref="L21:M21"/>
    <mergeCell ref="C23:D23"/>
    <mergeCell ref="J24:K24"/>
    <mergeCell ref="L24:M24"/>
    <mergeCell ref="C24:D24"/>
    <mergeCell ref="K5:N5"/>
    <mergeCell ref="K6:N6"/>
    <mergeCell ref="K7:N7"/>
    <mergeCell ref="K8:N8"/>
    <mergeCell ref="P3:R3"/>
    <mergeCell ref="S3:T3"/>
    <mergeCell ref="P4:R4"/>
    <mergeCell ref="S4:T4"/>
    <mergeCell ref="P5:R5"/>
    <mergeCell ref="S5:T6"/>
    <mergeCell ref="P6:R6"/>
    <mergeCell ref="C49:D49"/>
    <mergeCell ref="E49:H49"/>
    <mergeCell ref="J49:K49"/>
    <mergeCell ref="L49:M49"/>
    <mergeCell ref="C48:D48"/>
    <mergeCell ref="E48:H48"/>
    <mergeCell ref="J48:K48"/>
    <mergeCell ref="L48:M48"/>
    <mergeCell ref="A1:C2"/>
    <mergeCell ref="D1:K2"/>
    <mergeCell ref="D3:F3"/>
    <mergeCell ref="D5:F5"/>
    <mergeCell ref="D6:F6"/>
    <mergeCell ref="C43:D43"/>
    <mergeCell ref="E43:H43"/>
    <mergeCell ref="J43:K43"/>
    <mergeCell ref="K9:N9"/>
    <mergeCell ref="K10:N10"/>
    <mergeCell ref="L43:M43"/>
    <mergeCell ref="I12:I13"/>
    <mergeCell ref="J12:M12"/>
    <mergeCell ref="L1:N1"/>
    <mergeCell ref="L2:N2"/>
    <mergeCell ref="K3:N3"/>
    <mergeCell ref="C44:D44"/>
    <mergeCell ref="E44:H44"/>
    <mergeCell ref="J44:K44"/>
    <mergeCell ref="L44:M44"/>
    <mergeCell ref="C45:D45"/>
    <mergeCell ref="E45:H45"/>
    <mergeCell ref="C47:D47"/>
    <mergeCell ref="E47:H47"/>
    <mergeCell ref="J47:K47"/>
    <mergeCell ref="L47:M47"/>
    <mergeCell ref="J45:K45"/>
    <mergeCell ref="L45:M45"/>
    <mergeCell ref="C46:D46"/>
    <mergeCell ref="E46:H46"/>
    <mergeCell ref="J46:K46"/>
    <mergeCell ref="L46:M46"/>
  </mergeCells>
  <dataValidations count="1">
    <dataValidation type="list" allowBlank="1" showInputMessage="1" showErrorMessage="1" sqref="D6:F6">
      <formula1>"JCA Trim Togliatti,JCI Saint-Petersburg"</formula1>
    </dataValidation>
  </dataValidations>
  <pageMargins left="0" right="0" top="0.74803149606299213" bottom="0.74803149606299213" header="0.31496062992125984" footer="0.31496062992125984"/>
  <pageSetup paperSize="9" scale="71" orientation="portrait" r:id="rId1"/>
  <rowBreaks count="1" manualBreakCount="1">
    <brk id="49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opLeftCell="A23" workbookViewId="0">
      <selection activeCell="H48" sqref="H48"/>
    </sheetView>
  </sheetViews>
  <sheetFormatPr defaultRowHeight="15" x14ac:dyDescent="0.25"/>
  <cols>
    <col min="1" max="1" width="24.85546875" customWidth="1"/>
    <col min="2" max="2" width="32.5703125" customWidth="1"/>
  </cols>
  <sheetData>
    <row r="1" spans="1:13" x14ac:dyDescent="0.25">
      <c r="A1" s="6">
        <v>1828971</v>
      </c>
      <c r="B1" s="1" t="s">
        <v>0</v>
      </c>
      <c r="C1" t="s">
        <v>72</v>
      </c>
      <c r="M1" t="s">
        <v>70</v>
      </c>
    </row>
    <row r="2" spans="1:13" x14ac:dyDescent="0.25">
      <c r="A2" s="6">
        <v>1828974</v>
      </c>
      <c r="B2" s="1" t="s">
        <v>1</v>
      </c>
      <c r="C2" t="s">
        <v>72</v>
      </c>
      <c r="M2" t="s">
        <v>71</v>
      </c>
    </row>
    <row r="3" spans="1:13" x14ac:dyDescent="0.25">
      <c r="A3" s="6">
        <v>1828975</v>
      </c>
      <c r="B3" s="1" t="s">
        <v>2</v>
      </c>
      <c r="C3" t="s">
        <v>72</v>
      </c>
      <c r="M3" t="s">
        <v>72</v>
      </c>
    </row>
    <row r="4" spans="1:13" x14ac:dyDescent="0.25">
      <c r="A4" s="6">
        <v>1828976</v>
      </c>
      <c r="B4" s="1" t="s">
        <v>3</v>
      </c>
      <c r="C4" t="s">
        <v>72</v>
      </c>
    </row>
    <row r="5" spans="1:13" x14ac:dyDescent="0.25">
      <c r="A5" s="6">
        <v>1828978</v>
      </c>
      <c r="B5" s="1" t="s">
        <v>4</v>
      </c>
      <c r="C5" t="s">
        <v>72</v>
      </c>
    </row>
    <row r="6" spans="1:13" x14ac:dyDescent="0.25">
      <c r="A6" s="6">
        <v>1828979</v>
      </c>
      <c r="B6" s="1" t="s">
        <v>5</v>
      </c>
      <c r="C6" t="s">
        <v>72</v>
      </c>
    </row>
    <row r="7" spans="1:13" x14ac:dyDescent="0.25">
      <c r="A7" s="6">
        <v>1828981</v>
      </c>
      <c r="B7" s="1" t="s">
        <v>6</v>
      </c>
      <c r="C7" t="s">
        <v>72</v>
      </c>
    </row>
    <row r="8" spans="1:13" x14ac:dyDescent="0.25">
      <c r="A8" s="6">
        <v>1828982</v>
      </c>
      <c r="B8" s="1" t="s">
        <v>7</v>
      </c>
      <c r="C8" t="s">
        <v>72</v>
      </c>
    </row>
    <row r="9" spans="1:13" x14ac:dyDescent="0.25">
      <c r="A9" s="6">
        <v>1829051</v>
      </c>
      <c r="B9" s="1" t="s">
        <v>8</v>
      </c>
      <c r="C9" t="s">
        <v>72</v>
      </c>
    </row>
    <row r="10" spans="1:13" x14ac:dyDescent="0.25">
      <c r="A10" s="6">
        <v>1829053</v>
      </c>
      <c r="B10" s="1" t="s">
        <v>9</v>
      </c>
      <c r="C10" t="s">
        <v>72</v>
      </c>
    </row>
    <row r="11" spans="1:13" x14ac:dyDescent="0.25">
      <c r="A11" s="6">
        <v>1829054</v>
      </c>
      <c r="B11" s="1" t="s">
        <v>10</v>
      </c>
      <c r="C11" t="s">
        <v>72</v>
      </c>
    </row>
    <row r="12" spans="1:13" x14ac:dyDescent="0.25">
      <c r="A12" s="4">
        <v>2122091</v>
      </c>
      <c r="B12" s="5" t="s">
        <v>11</v>
      </c>
      <c r="C12" t="s">
        <v>73</v>
      </c>
    </row>
    <row r="13" spans="1:13" x14ac:dyDescent="0.25">
      <c r="A13" s="2">
        <v>2122096</v>
      </c>
      <c r="B13" s="3" t="s">
        <v>12</v>
      </c>
      <c r="C13" t="s">
        <v>73</v>
      </c>
    </row>
    <row r="14" spans="1:13" x14ac:dyDescent="0.25">
      <c r="A14" s="2">
        <v>2122099</v>
      </c>
      <c r="B14" s="3" t="s">
        <v>13</v>
      </c>
      <c r="C14" t="s">
        <v>73</v>
      </c>
    </row>
    <row r="15" spans="1:13" x14ac:dyDescent="0.25">
      <c r="A15" s="2">
        <v>2122105</v>
      </c>
      <c r="B15" s="3" t="s">
        <v>14</v>
      </c>
      <c r="C15" t="s">
        <v>73</v>
      </c>
    </row>
    <row r="16" spans="1:13" x14ac:dyDescent="0.25">
      <c r="A16" s="2">
        <v>2122124</v>
      </c>
      <c r="B16" s="3" t="s">
        <v>15</v>
      </c>
      <c r="C16" t="s">
        <v>73</v>
      </c>
    </row>
    <row r="17" spans="1:3" x14ac:dyDescent="0.25">
      <c r="A17" s="2">
        <v>2122125</v>
      </c>
      <c r="B17" s="3" t="s">
        <v>16</v>
      </c>
      <c r="C17" t="s">
        <v>73</v>
      </c>
    </row>
    <row r="18" spans="1:3" x14ac:dyDescent="0.25">
      <c r="A18" s="2">
        <v>2122131</v>
      </c>
      <c r="B18" s="3" t="s">
        <v>17</v>
      </c>
      <c r="C18" t="s">
        <v>73</v>
      </c>
    </row>
    <row r="19" spans="1:3" x14ac:dyDescent="0.25">
      <c r="A19" s="2">
        <v>2122132</v>
      </c>
      <c r="B19" s="3" t="s">
        <v>18</v>
      </c>
      <c r="C19" t="s">
        <v>73</v>
      </c>
    </row>
    <row r="20" spans="1:3" x14ac:dyDescent="0.25">
      <c r="A20" s="2" t="s">
        <v>19</v>
      </c>
      <c r="B20" s="3" t="s">
        <v>20</v>
      </c>
      <c r="C20" t="s">
        <v>73</v>
      </c>
    </row>
    <row r="21" spans="1:3" x14ac:dyDescent="0.25">
      <c r="A21" s="2">
        <v>2222747</v>
      </c>
      <c r="B21" s="3" t="s">
        <v>21</v>
      </c>
      <c r="C21" t="s">
        <v>73</v>
      </c>
    </row>
    <row r="22" spans="1:3" x14ac:dyDescent="0.25">
      <c r="A22" s="2" t="s">
        <v>22</v>
      </c>
      <c r="B22" s="2" t="s">
        <v>23</v>
      </c>
      <c r="C22" t="s">
        <v>74</v>
      </c>
    </row>
    <row r="23" spans="1:3" x14ac:dyDescent="0.25">
      <c r="A23" s="2" t="s">
        <v>24</v>
      </c>
      <c r="B23" s="2" t="s">
        <v>25</v>
      </c>
      <c r="C23" t="s">
        <v>74</v>
      </c>
    </row>
    <row r="24" spans="1:3" x14ac:dyDescent="0.25">
      <c r="A24" s="2" t="s">
        <v>26</v>
      </c>
      <c r="B24" s="2" t="s">
        <v>27</v>
      </c>
      <c r="C24" t="s">
        <v>74</v>
      </c>
    </row>
    <row r="25" spans="1:3" x14ac:dyDescent="0.25">
      <c r="A25" s="2" t="s">
        <v>28</v>
      </c>
      <c r="B25" s="2" t="s">
        <v>29</v>
      </c>
      <c r="C25" t="s">
        <v>74</v>
      </c>
    </row>
    <row r="26" spans="1:3" x14ac:dyDescent="0.25">
      <c r="A26" s="2" t="s">
        <v>30</v>
      </c>
      <c r="B26" s="2" t="s">
        <v>31</v>
      </c>
      <c r="C26" t="s">
        <v>74</v>
      </c>
    </row>
    <row r="27" spans="1:3" x14ac:dyDescent="0.25">
      <c r="A27" s="2" t="s">
        <v>32</v>
      </c>
      <c r="B27" s="2" t="s">
        <v>33</v>
      </c>
      <c r="C27" t="s">
        <v>74</v>
      </c>
    </row>
    <row r="28" spans="1:3" x14ac:dyDescent="0.25">
      <c r="A28" s="2" t="s">
        <v>34</v>
      </c>
      <c r="B28" s="2" t="s">
        <v>35</v>
      </c>
      <c r="C28" t="s">
        <v>74</v>
      </c>
    </row>
    <row r="29" spans="1:3" x14ac:dyDescent="0.25">
      <c r="A29" s="2" t="s">
        <v>36</v>
      </c>
      <c r="B29" s="2" t="s">
        <v>37</v>
      </c>
      <c r="C29" t="s">
        <v>74</v>
      </c>
    </row>
    <row r="30" spans="1:3" x14ac:dyDescent="0.25">
      <c r="A30" s="2" t="s">
        <v>38</v>
      </c>
      <c r="B30" s="2" t="s">
        <v>39</v>
      </c>
      <c r="C30" t="s">
        <v>74</v>
      </c>
    </row>
    <row r="31" spans="1:3" x14ac:dyDescent="0.25">
      <c r="A31" s="2" t="s">
        <v>40</v>
      </c>
      <c r="B31" s="2" t="s">
        <v>41</v>
      </c>
      <c r="C31" t="s">
        <v>74</v>
      </c>
    </row>
    <row r="32" spans="1:3" x14ac:dyDescent="0.25">
      <c r="A32" s="2" t="s">
        <v>42</v>
      </c>
      <c r="B32" s="2" t="s">
        <v>43</v>
      </c>
      <c r="C32" t="s">
        <v>74</v>
      </c>
    </row>
    <row r="33" spans="1:3" x14ac:dyDescent="0.25">
      <c r="A33" s="2" t="s">
        <v>44</v>
      </c>
      <c r="B33" s="2" t="s">
        <v>45</v>
      </c>
      <c r="C33" t="s">
        <v>74</v>
      </c>
    </row>
    <row r="34" spans="1:3" x14ac:dyDescent="0.25">
      <c r="A34" s="2" t="s">
        <v>46</v>
      </c>
      <c r="B34" s="2" t="s">
        <v>47</v>
      </c>
      <c r="C34" t="s">
        <v>74</v>
      </c>
    </row>
    <row r="35" spans="1:3" x14ac:dyDescent="0.25">
      <c r="A35" s="2" t="s">
        <v>48</v>
      </c>
      <c r="B35" s="2" t="s">
        <v>49</v>
      </c>
      <c r="C35" t="s">
        <v>74</v>
      </c>
    </row>
    <row r="36" spans="1:3" x14ac:dyDescent="0.25">
      <c r="A36" s="2" t="s">
        <v>50</v>
      </c>
      <c r="B36" s="2" t="s">
        <v>51</v>
      </c>
      <c r="C36" t="s">
        <v>74</v>
      </c>
    </row>
    <row r="37" spans="1:3" x14ac:dyDescent="0.25">
      <c r="A37" s="2" t="s">
        <v>52</v>
      </c>
      <c r="B37" s="2" t="s">
        <v>53</v>
      </c>
      <c r="C37" t="s">
        <v>74</v>
      </c>
    </row>
    <row r="38" spans="1:3" x14ac:dyDescent="0.25">
      <c r="A38" s="2" t="s">
        <v>54</v>
      </c>
      <c r="B38" s="2" t="s">
        <v>55</v>
      </c>
      <c r="C38" t="s">
        <v>74</v>
      </c>
    </row>
    <row r="39" spans="1:3" x14ac:dyDescent="0.25">
      <c r="A39" s="2" t="s">
        <v>56</v>
      </c>
      <c r="B39" s="2" t="s">
        <v>57</v>
      </c>
      <c r="C39" t="s">
        <v>74</v>
      </c>
    </row>
    <row r="40" spans="1:3" x14ac:dyDescent="0.25">
      <c r="A40" s="2" t="s">
        <v>58</v>
      </c>
      <c r="B40" s="2" t="s">
        <v>43</v>
      </c>
      <c r="C40" t="s">
        <v>74</v>
      </c>
    </row>
    <row r="41" spans="1:3" x14ac:dyDescent="0.25">
      <c r="A41" s="2" t="s">
        <v>59</v>
      </c>
      <c r="B41" s="2" t="s">
        <v>60</v>
      </c>
      <c r="C41" t="s">
        <v>74</v>
      </c>
    </row>
    <row r="42" spans="1:3" x14ac:dyDescent="0.25">
      <c r="A42" s="22"/>
      <c r="B42" s="23"/>
    </row>
    <row r="43" spans="1:3" x14ac:dyDescent="0.25">
      <c r="A43" s="22"/>
      <c r="B43" s="23"/>
    </row>
    <row r="44" spans="1:3" x14ac:dyDescent="0.25">
      <c r="A44" s="22"/>
      <c r="B44" s="23"/>
    </row>
    <row r="45" spans="1:3" x14ac:dyDescent="0.25">
      <c r="A45" s="22"/>
      <c r="B45" s="23"/>
    </row>
    <row r="46" spans="1:3" x14ac:dyDescent="0.25">
      <c r="A46" s="22"/>
      <c r="B46" s="23"/>
    </row>
    <row r="47" spans="1:3" x14ac:dyDescent="0.25">
      <c r="A47" s="22"/>
      <c r="B47" s="23"/>
    </row>
    <row r="48" spans="1:3" x14ac:dyDescent="0.25">
      <c r="A48" s="22"/>
      <c r="B48" s="23"/>
    </row>
    <row r="49" spans="1:2" x14ac:dyDescent="0.25">
      <c r="A49" s="22"/>
      <c r="B49" s="23"/>
    </row>
    <row r="50" spans="1:2" x14ac:dyDescent="0.25">
      <c r="A50" s="22"/>
      <c r="B50" s="23"/>
    </row>
    <row r="51" spans="1:2" x14ac:dyDescent="0.25">
      <c r="A51" s="22"/>
      <c r="B51" s="23"/>
    </row>
    <row r="52" spans="1:2" ht="18" x14ac:dyDescent="0.25">
      <c r="A52" s="26"/>
      <c r="B52" s="24"/>
    </row>
    <row r="53" spans="1:2" ht="18" x14ac:dyDescent="0.25">
      <c r="A53" s="26"/>
      <c r="B53" s="24"/>
    </row>
    <row r="54" spans="1:2" ht="18" x14ac:dyDescent="0.25">
      <c r="A54" s="27"/>
      <c r="B54" s="25"/>
    </row>
    <row r="55" spans="1:2" ht="18" x14ac:dyDescent="0.25">
      <c r="A55" s="27"/>
      <c r="B55" s="25"/>
    </row>
    <row r="56" spans="1:2" ht="18" x14ac:dyDescent="0.25">
      <c r="A56" s="27"/>
      <c r="B56" s="25"/>
    </row>
    <row r="57" spans="1:2" ht="18" x14ac:dyDescent="0.25">
      <c r="A57" s="27"/>
      <c r="B57" s="25"/>
    </row>
    <row r="58" spans="1:2" ht="18" x14ac:dyDescent="0.25">
      <c r="A58" s="26"/>
      <c r="B58" s="24"/>
    </row>
    <row r="59" spans="1:2" ht="18" x14ac:dyDescent="0.25">
      <c r="A59" s="26"/>
      <c r="B59" s="24"/>
    </row>
    <row r="60" spans="1:2" ht="18" x14ac:dyDescent="0.25">
      <c r="A60" s="26"/>
      <c r="B60" s="24"/>
    </row>
    <row r="61" spans="1:2" ht="18" x14ac:dyDescent="0.25">
      <c r="A61" s="26"/>
      <c r="B61" s="24"/>
    </row>
    <row r="62" spans="1:2" ht="18" x14ac:dyDescent="0.25">
      <c r="A62" s="26"/>
      <c r="B62" s="24"/>
    </row>
    <row r="63" spans="1:2" ht="18" x14ac:dyDescent="0.25">
      <c r="A63" s="26"/>
      <c r="B63" s="24"/>
    </row>
    <row r="64" spans="1:2" ht="18" x14ac:dyDescent="0.25">
      <c r="A64" s="28"/>
      <c r="B64" s="24"/>
    </row>
    <row r="65" spans="1:2" ht="18" x14ac:dyDescent="0.25">
      <c r="A65" s="28"/>
      <c r="B65" s="24"/>
    </row>
    <row r="66" spans="1:2" ht="18" x14ac:dyDescent="0.25">
      <c r="A66" s="28"/>
      <c r="B66" s="24"/>
    </row>
    <row r="67" spans="1:2" ht="18.75" thickBot="1" x14ac:dyDescent="0.3">
      <c r="A67" s="28"/>
      <c r="B67" s="24"/>
    </row>
    <row r="68" spans="1:2" ht="15.75" x14ac:dyDescent="0.25">
      <c r="A68" s="29"/>
      <c r="B68" s="30"/>
    </row>
    <row r="69" spans="1:2" ht="18" x14ac:dyDescent="0.25">
      <c r="A69" s="27"/>
      <c r="B69" s="25"/>
    </row>
    <row r="70" spans="1:2" ht="18" x14ac:dyDescent="0.25">
      <c r="A70" s="27"/>
      <c r="B70" s="25"/>
    </row>
    <row r="71" spans="1:2" ht="18" x14ac:dyDescent="0.25">
      <c r="A71" s="27"/>
      <c r="B71" s="25"/>
    </row>
    <row r="72" spans="1:2" ht="18" x14ac:dyDescent="0.25">
      <c r="A72" s="27"/>
      <c r="B72" s="25"/>
    </row>
    <row r="73" spans="1:2" ht="18" x14ac:dyDescent="0.25">
      <c r="A73" s="27"/>
      <c r="B73" s="25"/>
    </row>
    <row r="74" spans="1:2" ht="18" x14ac:dyDescent="0.25">
      <c r="A74" s="27"/>
      <c r="B74" s="25"/>
    </row>
    <row r="75" spans="1:2" ht="18" x14ac:dyDescent="0.25">
      <c r="A75" s="27"/>
      <c r="B75" s="25"/>
    </row>
    <row r="76" spans="1:2" ht="18" x14ac:dyDescent="0.25">
      <c r="A76" s="27"/>
      <c r="B76" s="25"/>
    </row>
    <row r="77" spans="1:2" ht="18" x14ac:dyDescent="0.25">
      <c r="A77" s="27"/>
      <c r="B77" s="25"/>
    </row>
    <row r="78" spans="1:2" ht="18" x14ac:dyDescent="0.25">
      <c r="A78" s="27"/>
      <c r="B78" s="25"/>
    </row>
    <row r="79" spans="1:2" ht="18" x14ac:dyDescent="0.25">
      <c r="A79" s="27"/>
      <c r="B79" s="25"/>
    </row>
    <row r="80" spans="1:2" ht="18" x14ac:dyDescent="0.25">
      <c r="A80" s="27"/>
      <c r="B80" s="25"/>
    </row>
    <row r="81" spans="1:2" ht="18" x14ac:dyDescent="0.25">
      <c r="A81" s="27"/>
      <c r="B81" s="25"/>
    </row>
  </sheetData>
  <conditionalFormatting sqref="A1:A61">
    <cfRule type="duplicateValues" dxfId="2" priority="16"/>
  </conditionalFormatting>
  <conditionalFormatting sqref="A1:A62">
    <cfRule type="duplicateValues" dxfId="1" priority="18"/>
  </conditionalFormatting>
  <conditionalFormatting sqref="A1:A67">
    <cfRule type="duplicateValues" dxfId="0" priority="2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Форма</vt:lpstr>
      <vt:lpstr>Отчет отправка </vt:lpstr>
      <vt:lpstr>Список компонентов</vt:lpstr>
      <vt:lpstr>'Отчет отправка '!Print_Area</vt:lpstr>
    </vt:vector>
  </TitlesOfParts>
  <Company>Johnson Controls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 Erin</dc:creator>
  <cp:lastModifiedBy>Evgeniy Erin</cp:lastModifiedBy>
  <cp:lastPrinted>2014-06-06T06:01:50Z</cp:lastPrinted>
  <dcterms:created xsi:type="dcterms:W3CDTF">2014-06-05T06:30:50Z</dcterms:created>
  <dcterms:modified xsi:type="dcterms:W3CDTF">2014-06-11T08:45:09Z</dcterms:modified>
</cp:coreProperties>
</file>