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работники + занятия" sheetId="1" r:id="rId1"/>
    <sheet name="собаки" sheetId="2" r:id="rId2"/>
  </sheets>
  <calcPr calcId="152511"/>
</workbook>
</file>

<file path=xl/calcChain.xml><?xml version="1.0" encoding="utf-8"?>
<calcChain xmlns="http://schemas.openxmlformats.org/spreadsheetml/2006/main">
  <c r="B29" i="2" l="1" a="1"/>
  <c r="B29" i="2" s="1"/>
  <c r="S23" i="1" l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22" i="1"/>
  <c r="S19" i="1"/>
  <c r="S21" i="1"/>
  <c r="S20" i="1"/>
  <c r="S18" i="1"/>
  <c r="S17" i="1"/>
  <c r="S16" i="1"/>
  <c r="S15" i="1"/>
  <c r="S14" i="1"/>
  <c r="S13" i="1"/>
  <c r="S12" i="1"/>
  <c r="J6" i="2" l="1"/>
  <c r="J5" i="2"/>
</calcChain>
</file>

<file path=xl/sharedStrings.xml><?xml version="1.0" encoding="utf-8"?>
<sst xmlns="http://schemas.openxmlformats.org/spreadsheetml/2006/main" count="89" uniqueCount="69">
  <si>
    <t>Администратор</t>
  </si>
  <si>
    <t>МСКС</t>
  </si>
  <si>
    <t>Уборщица</t>
  </si>
  <si>
    <t>Руководитель</t>
  </si>
  <si>
    <t>Сидоров</t>
  </si>
  <si>
    <t>Петров</t>
  </si>
  <si>
    <t>Иванов</t>
  </si>
  <si>
    <t>Руководители</t>
  </si>
  <si>
    <t>Администраторы</t>
  </si>
  <si>
    <t>Иванова</t>
  </si>
  <si>
    <t>Кинолог</t>
  </si>
  <si>
    <t>Зарецкая</t>
  </si>
  <si>
    <t>Шилова</t>
  </si>
  <si>
    <t>Петрова</t>
  </si>
  <si>
    <t>Никифорова</t>
  </si>
  <si>
    <t>Галустян</t>
  </si>
  <si>
    <t>Жиров</t>
  </si>
  <si>
    <t>Фамилия ИО</t>
  </si>
  <si>
    <t>см</t>
  </si>
  <si>
    <t>смены</t>
  </si>
  <si>
    <t>1ч</t>
  </si>
  <si>
    <t>2ч</t>
  </si>
  <si>
    <t>3ч</t>
  </si>
  <si>
    <t>4ч</t>
  </si>
  <si>
    <t>5ч</t>
  </si>
  <si>
    <t>6ч</t>
  </si>
  <si>
    <t>7ч</t>
  </si>
  <si>
    <t>8ч</t>
  </si>
  <si>
    <t>9ч</t>
  </si>
  <si>
    <t>10ч</t>
  </si>
  <si>
    <t>11ч</t>
  </si>
  <si>
    <t>Кличка</t>
  </si>
  <si>
    <t>Щ/С</t>
  </si>
  <si>
    <t>Гост</t>
  </si>
  <si>
    <t>ГФ</t>
  </si>
  <si>
    <t>Олаф</t>
  </si>
  <si>
    <t>Артамон</t>
  </si>
  <si>
    <t>Надя</t>
  </si>
  <si>
    <t>Всего собак:</t>
  </si>
  <si>
    <t>Люся</t>
  </si>
  <si>
    <t>Виолетта</t>
  </si>
  <si>
    <t>Кузя</t>
  </si>
  <si>
    <t>договор</t>
  </si>
  <si>
    <t>совмещение</t>
  </si>
  <si>
    <t>осн</t>
  </si>
  <si>
    <t>свм</t>
  </si>
  <si>
    <t>Занятия щс</t>
  </si>
  <si>
    <t>Занятия</t>
  </si>
  <si>
    <t>Вид занятия</t>
  </si>
  <si>
    <t>виды занятий</t>
  </si>
  <si>
    <t>инд окд</t>
  </si>
  <si>
    <t>инд зкс</t>
  </si>
  <si>
    <t>гр окд</t>
  </si>
  <si>
    <t>Зачет</t>
  </si>
  <si>
    <t>зачет</t>
  </si>
  <si>
    <t>зач</t>
  </si>
  <si>
    <t>нз</t>
  </si>
  <si>
    <t>Собак на фитнесе:</t>
  </si>
  <si>
    <t>аа</t>
  </si>
  <si>
    <t>щс</t>
  </si>
  <si>
    <t>гр зкс</t>
  </si>
  <si>
    <t>а</t>
  </si>
  <si>
    <t>и</t>
  </si>
  <si>
    <t>сделать сортировку пр именам</t>
  </si>
  <si>
    <t>т</t>
  </si>
  <si>
    <t>п</t>
  </si>
  <si>
    <t>я</t>
  </si>
  <si>
    <t>Собака</t>
  </si>
  <si>
    <t>Собака2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</si>
</sst>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dashed">
        <color indexed="64"/>
      </right>
      <top style="dashed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dashed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ck">
        <color auto="1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dashed">
        <color indexed="64"/>
      </top>
      <bottom style="thick">
        <color auto="1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ck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ck">
        <color auto="1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ck">
        <color indexed="64"/>
      </left>
      <right/>
      <top style="dashed">
        <color indexed="64"/>
      </top>
      <bottom style="thick">
        <color indexed="64"/>
      </bottom>
      <diagonal/>
    </border>
    <border>
      <left/>
      <right/>
      <top style="dashed">
        <color indexed="64"/>
      </top>
      <bottom style="thick">
        <color indexed="64"/>
      </bottom>
      <diagonal/>
    </border>
    <border>
      <left/>
      <right style="medium">
        <color indexed="64"/>
      </right>
      <top style="dashed">
        <color indexed="64"/>
      </top>
      <bottom style="thick">
        <color indexed="64"/>
      </bottom>
      <diagonal/>
    </border>
    <border>
      <left style="medium">
        <color indexed="64"/>
      </left>
      <right/>
      <top style="dashed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dashed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auto="1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12" xfId="0" applyBorder="1"/>
    <xf numFmtId="0" fontId="0" fillId="0" borderId="13" xfId="0" applyBorder="1"/>
    <xf numFmtId="0" fontId="0" fillId="0" borderId="0" xfId="0" applyFill="1" applyBorder="1"/>
    <xf numFmtId="0" fontId="0" fillId="0" borderId="17" xfId="0" applyBorder="1"/>
    <xf numFmtId="0" fontId="0" fillId="0" borderId="18" xfId="0" applyBorder="1"/>
    <xf numFmtId="0" fontId="1" fillId="2" borderId="15" xfId="0" applyFont="1" applyFill="1" applyBorder="1"/>
    <xf numFmtId="0" fontId="2" fillId="3" borderId="11" xfId="0" applyFont="1" applyFill="1" applyBorder="1"/>
    <xf numFmtId="0" fontId="2" fillId="3" borderId="16" xfId="0" applyFont="1" applyFill="1" applyBorder="1"/>
    <xf numFmtId="0" fontId="2" fillId="3" borderId="32" xfId="0" applyFont="1" applyFill="1" applyBorder="1"/>
    <xf numFmtId="0" fontId="2" fillId="3" borderId="3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58" xfId="0" applyFont="1" applyFill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52" xfId="0" applyBorder="1" applyAlignment="1">
      <alignment horizontal="left" vertical="center"/>
    </xf>
    <xf numFmtId="0" fontId="0" fillId="0" borderId="4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left" vertical="center"/>
    </xf>
    <xf numFmtId="0" fontId="2" fillId="3" borderId="63" xfId="0" applyFont="1" applyFill="1" applyBorder="1" applyAlignment="1">
      <alignment horizontal="center"/>
    </xf>
    <xf numFmtId="1" fontId="0" fillId="0" borderId="64" xfId="0" applyNumberFormat="1" applyBorder="1" applyAlignment="1">
      <alignment horizontal="center"/>
    </xf>
    <xf numFmtId="1" fontId="0" fillId="0" borderId="65" xfId="0" applyNumberForma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57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2" fillId="3" borderId="31" xfId="0" applyFont="1" applyFill="1" applyBorder="1" applyAlignment="1">
      <alignment horizontal="center"/>
    </xf>
    <xf numFmtId="0" fontId="2" fillId="3" borderId="58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2" fillId="3" borderId="32" xfId="0" applyFont="1" applyFill="1" applyBorder="1" applyAlignment="1">
      <alignment horizont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1" fillId="2" borderId="10" xfId="0" applyFont="1" applyFill="1" applyBorder="1" applyAlignment="1">
      <alignment horizontal="center"/>
    </xf>
    <xf numFmtId="0" fontId="1" fillId="2" borderId="62" xfId="0" applyFont="1" applyFill="1" applyBorder="1" applyAlignment="1">
      <alignment horizontal="center"/>
    </xf>
    <xf numFmtId="0" fontId="0" fillId="0" borderId="66" xfId="0" applyFill="1" applyBorder="1" applyAlignment="1">
      <alignment horizontal="center"/>
    </xf>
    <xf numFmtId="0" fontId="0" fillId="0" borderId="67" xfId="0" applyFill="1" applyBorder="1" applyAlignment="1">
      <alignment horizontal="center"/>
    </xf>
    <xf numFmtId="0" fontId="0" fillId="0" borderId="68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37"/>
  <sheetViews>
    <sheetView tabSelected="1" workbookViewId="0">
      <selection activeCell="P11" sqref="P11:R11"/>
    </sheetView>
  </sheetViews>
  <sheetFormatPr defaultRowHeight="15" x14ac:dyDescent="0.25"/>
  <cols>
    <col min="2" max="2" width="9.28515625" customWidth="1"/>
    <col min="3" max="3" width="5" customWidth="1"/>
    <col min="4" max="5" width="3.5703125" customWidth="1"/>
    <col min="6" max="6" width="14.28515625" customWidth="1"/>
    <col min="7" max="8" width="3.5703125" customWidth="1"/>
    <col min="9" max="9" width="14.28515625" customWidth="1"/>
    <col min="10" max="10" width="3.5703125" customWidth="1"/>
    <col min="11" max="11" width="14.28515625" customWidth="1"/>
    <col min="12" max="12" width="3.5703125" customWidth="1"/>
    <col min="13" max="13" width="3.7109375" customWidth="1"/>
    <col min="14" max="19" width="14.28515625" customWidth="1"/>
    <col min="20" max="20" width="14.140625" bestFit="1" customWidth="1"/>
  </cols>
  <sheetData>
    <row r="1" spans="2:32" ht="15.75" thickBot="1" x14ac:dyDescent="0.3"/>
    <row r="2" spans="2:32" ht="16.5" thickTop="1" thickBot="1" x14ac:dyDescent="0.3">
      <c r="B2" s="47" t="s">
        <v>17</v>
      </c>
      <c r="C2" s="48"/>
      <c r="D2" s="49"/>
      <c r="E2" s="49"/>
      <c r="F2" s="49"/>
      <c r="G2" s="49"/>
      <c r="H2" s="49"/>
      <c r="I2" s="49"/>
      <c r="J2" s="49"/>
      <c r="K2" s="49"/>
      <c r="L2" s="49"/>
      <c r="M2" s="49"/>
      <c r="N2" s="50"/>
    </row>
    <row r="3" spans="2:32" ht="15.75" thickBot="1" x14ac:dyDescent="0.3">
      <c r="B3" s="51" t="s">
        <v>3</v>
      </c>
      <c r="C3" s="52"/>
      <c r="D3" s="53"/>
      <c r="E3" s="53"/>
      <c r="F3" s="53" t="s">
        <v>0</v>
      </c>
      <c r="G3" s="53"/>
      <c r="H3" s="53"/>
      <c r="I3" s="53" t="s">
        <v>10</v>
      </c>
      <c r="J3" s="53"/>
      <c r="K3" s="53" t="s">
        <v>1</v>
      </c>
      <c r="L3" s="53"/>
      <c r="M3" s="53"/>
      <c r="N3" s="11" t="s">
        <v>2</v>
      </c>
    </row>
    <row r="4" spans="2:32" x14ac:dyDescent="0.25">
      <c r="B4" s="76"/>
      <c r="C4" s="77"/>
      <c r="D4" s="30"/>
      <c r="E4" s="31"/>
      <c r="F4" s="32"/>
      <c r="G4" s="30"/>
      <c r="H4" s="31"/>
      <c r="I4" s="33"/>
      <c r="J4" s="36"/>
      <c r="K4" s="33"/>
      <c r="L4" s="40"/>
      <c r="M4" s="36"/>
      <c r="N4" s="43"/>
    </row>
    <row r="5" spans="2:32" x14ac:dyDescent="0.25">
      <c r="B5" s="54"/>
      <c r="C5" s="55"/>
      <c r="D5" s="55"/>
      <c r="E5" s="56"/>
      <c r="F5" s="60"/>
      <c r="G5" s="55"/>
      <c r="H5" s="56"/>
      <c r="I5" s="34"/>
      <c r="J5" s="37"/>
      <c r="K5" s="39"/>
      <c r="L5" s="41"/>
      <c r="M5" s="42"/>
      <c r="N5" s="65"/>
    </row>
    <row r="6" spans="2:32" ht="15.75" thickBot="1" x14ac:dyDescent="0.3">
      <c r="B6" s="57"/>
      <c r="C6" s="58"/>
      <c r="D6" s="58"/>
      <c r="E6" s="59"/>
      <c r="F6" s="61"/>
      <c r="G6" s="58"/>
      <c r="H6" s="59"/>
      <c r="I6" s="35"/>
      <c r="J6" s="38"/>
      <c r="K6" s="62"/>
      <c r="L6" s="63"/>
      <c r="M6" s="64"/>
      <c r="N6" s="66"/>
      <c r="T6" t="s">
        <v>7</v>
      </c>
      <c r="U6" t="s">
        <v>8</v>
      </c>
      <c r="V6" t="s">
        <v>10</v>
      </c>
      <c r="W6" t="s">
        <v>1</v>
      </c>
      <c r="X6" t="s">
        <v>2</v>
      </c>
      <c r="Z6" t="s">
        <v>19</v>
      </c>
      <c r="AA6" t="s">
        <v>43</v>
      </c>
      <c r="AC6" t="s">
        <v>49</v>
      </c>
      <c r="AF6" t="s">
        <v>54</v>
      </c>
    </row>
    <row r="7" spans="2:32" ht="15.75" thickTop="1" x14ac:dyDescent="0.25"/>
    <row r="8" spans="2:32" x14ac:dyDescent="0.25">
      <c r="T8" t="s">
        <v>6</v>
      </c>
      <c r="U8" t="s">
        <v>6</v>
      </c>
      <c r="V8" t="s">
        <v>11</v>
      </c>
      <c r="W8" t="s">
        <v>11</v>
      </c>
      <c r="X8" t="s">
        <v>15</v>
      </c>
      <c r="Z8" t="s">
        <v>18</v>
      </c>
      <c r="AA8" t="s">
        <v>44</v>
      </c>
      <c r="AC8" t="s">
        <v>59</v>
      </c>
      <c r="AD8">
        <v>350</v>
      </c>
      <c r="AE8">
        <v>500</v>
      </c>
      <c r="AF8" t="s">
        <v>55</v>
      </c>
    </row>
    <row r="9" spans="2:32" ht="15.75" thickBot="1" x14ac:dyDescent="0.3">
      <c r="T9" t="s">
        <v>5</v>
      </c>
      <c r="U9" t="s">
        <v>5</v>
      </c>
      <c r="V9" t="s">
        <v>12</v>
      </c>
      <c r="W9" t="s">
        <v>12</v>
      </c>
      <c r="X9" t="s">
        <v>16</v>
      </c>
      <c r="Z9" t="s">
        <v>20</v>
      </c>
      <c r="AA9" t="s">
        <v>45</v>
      </c>
      <c r="AC9" t="s">
        <v>60</v>
      </c>
      <c r="AD9">
        <v>80</v>
      </c>
      <c r="AF9" t="s">
        <v>56</v>
      </c>
    </row>
    <row r="10" spans="2:32" ht="16.5" thickTop="1" thickBot="1" x14ac:dyDescent="0.3">
      <c r="B10" s="47" t="s">
        <v>46</v>
      </c>
      <c r="C10" s="48"/>
      <c r="D10" s="49"/>
      <c r="E10" s="49"/>
      <c r="F10" s="49"/>
      <c r="G10" s="49"/>
      <c r="H10" s="49"/>
      <c r="I10" s="49"/>
      <c r="J10" s="49"/>
      <c r="K10" s="49"/>
      <c r="L10" s="50"/>
      <c r="N10" s="47" t="s">
        <v>47</v>
      </c>
      <c r="O10" s="49"/>
      <c r="P10" s="49"/>
      <c r="Q10" s="49"/>
      <c r="R10" s="50"/>
      <c r="U10" t="s">
        <v>4</v>
      </c>
      <c r="V10" t="s">
        <v>13</v>
      </c>
      <c r="W10" t="s">
        <v>13</v>
      </c>
      <c r="Z10" t="s">
        <v>21</v>
      </c>
      <c r="AC10" t="s">
        <v>52</v>
      </c>
      <c r="AD10">
        <v>50</v>
      </c>
    </row>
    <row r="11" spans="2:32" ht="15.75" thickBot="1" x14ac:dyDescent="0.3">
      <c r="B11" s="12" t="s">
        <v>31</v>
      </c>
      <c r="C11" s="14" t="s">
        <v>53</v>
      </c>
      <c r="D11" s="53" t="s">
        <v>10</v>
      </c>
      <c r="E11" s="53"/>
      <c r="F11" s="53"/>
      <c r="G11" s="53"/>
      <c r="H11" s="53"/>
      <c r="I11" s="53"/>
      <c r="J11" s="53"/>
      <c r="K11" s="53"/>
      <c r="L11" s="69"/>
      <c r="N11" s="12" t="s">
        <v>31</v>
      </c>
      <c r="O11" s="13" t="s">
        <v>48</v>
      </c>
      <c r="P11" s="74" t="s">
        <v>10</v>
      </c>
      <c r="Q11" s="74"/>
      <c r="R11" s="75"/>
      <c r="U11" t="s">
        <v>9</v>
      </c>
      <c r="W11" t="s">
        <v>14</v>
      </c>
      <c r="Z11" t="s">
        <v>22</v>
      </c>
      <c r="AC11" t="s">
        <v>51</v>
      </c>
      <c r="AD11">
        <v>150</v>
      </c>
    </row>
    <row r="12" spans="2:32" x14ac:dyDescent="0.25">
      <c r="B12" s="18"/>
      <c r="C12" s="15"/>
      <c r="D12" s="67"/>
      <c r="E12" s="67"/>
      <c r="F12" s="67"/>
      <c r="G12" s="67"/>
      <c r="H12" s="67"/>
      <c r="I12" s="67"/>
      <c r="J12" s="67"/>
      <c r="K12" s="67"/>
      <c r="L12" s="68"/>
      <c r="N12" s="18" t="s">
        <v>58</v>
      </c>
      <c r="O12" s="21" t="s">
        <v>52</v>
      </c>
      <c r="P12" s="21" t="s">
        <v>13</v>
      </c>
      <c r="Q12" s="22"/>
      <c r="R12" s="23" t="s">
        <v>12</v>
      </c>
      <c r="S12">
        <f>IF(COUNTA(P12:R12)=0,"",VLOOKUP(O12,AC9:AD19,2)/COUNTA(P12:R12))</f>
        <v>25</v>
      </c>
      <c r="Z12" t="s">
        <v>23</v>
      </c>
      <c r="AC12" t="s">
        <v>50</v>
      </c>
      <c r="AD12">
        <v>100</v>
      </c>
    </row>
    <row r="13" spans="2:32" x14ac:dyDescent="0.25">
      <c r="B13" s="19"/>
      <c r="C13" s="16"/>
      <c r="D13" s="70"/>
      <c r="E13" s="70"/>
      <c r="F13" s="70"/>
      <c r="G13" s="70"/>
      <c r="H13" s="70"/>
      <c r="I13" s="70"/>
      <c r="J13" s="70"/>
      <c r="K13" s="70"/>
      <c r="L13" s="71"/>
      <c r="N13" s="19"/>
      <c r="O13" s="24" t="s">
        <v>51</v>
      </c>
      <c r="P13" s="24" t="s">
        <v>13</v>
      </c>
      <c r="Q13" s="25"/>
      <c r="R13" s="26"/>
      <c r="S13">
        <f>IF(COUNTA(P13:R13)=0,"",VLOOKUP(O13,AC9:AD19,2)/COUNTA(P13:R13))</f>
        <v>150</v>
      </c>
      <c r="Z13" t="s">
        <v>24</v>
      </c>
    </row>
    <row r="14" spans="2:32" x14ac:dyDescent="0.25">
      <c r="B14" s="19"/>
      <c r="C14" s="16"/>
      <c r="D14" s="70"/>
      <c r="E14" s="70"/>
      <c r="F14" s="70"/>
      <c r="G14" s="70"/>
      <c r="H14" s="70"/>
      <c r="I14" s="70"/>
      <c r="J14" s="70"/>
      <c r="K14" s="70"/>
      <c r="L14" s="71"/>
      <c r="N14" s="19"/>
      <c r="O14" s="24"/>
      <c r="P14" s="24"/>
      <c r="Q14" s="25"/>
      <c r="R14" s="26"/>
      <c r="S14" t="str">
        <f>IF(COUNTA(P14:R14)=0,"",VLOOKUP(O14,AC9:AD19,2)/COUNTA(P14:R14))</f>
        <v/>
      </c>
      <c r="Z14" t="s">
        <v>25</v>
      </c>
    </row>
    <row r="15" spans="2:32" x14ac:dyDescent="0.25">
      <c r="B15" s="19"/>
      <c r="C15" s="16"/>
      <c r="D15" s="70"/>
      <c r="E15" s="70"/>
      <c r="F15" s="70"/>
      <c r="G15" s="70"/>
      <c r="H15" s="70"/>
      <c r="I15" s="70"/>
      <c r="J15" s="70"/>
      <c r="K15" s="70"/>
      <c r="L15" s="71"/>
      <c r="N15" s="19"/>
      <c r="O15" s="24"/>
      <c r="P15" s="24"/>
      <c r="Q15" s="25"/>
      <c r="R15" s="26"/>
      <c r="S15" t="str">
        <f>IF(COUNTA(P15:R15)=0,"",VLOOKUP(O15,AC9:AD19,2)/COUNTA(P15:R15))</f>
        <v/>
      </c>
      <c r="Z15" t="s">
        <v>26</v>
      </c>
    </row>
    <row r="16" spans="2:32" x14ac:dyDescent="0.25">
      <c r="B16" s="19"/>
      <c r="C16" s="16"/>
      <c r="D16" s="70"/>
      <c r="E16" s="70"/>
      <c r="F16" s="70"/>
      <c r="G16" s="70"/>
      <c r="H16" s="70"/>
      <c r="I16" s="70"/>
      <c r="J16" s="70"/>
      <c r="K16" s="70"/>
      <c r="L16" s="71"/>
      <c r="N16" s="19"/>
      <c r="O16" s="24"/>
      <c r="P16" s="24"/>
      <c r="Q16" s="25"/>
      <c r="R16" s="26"/>
      <c r="S16" t="str">
        <f>IF(COUNTA(P16:R16)=0,"",VLOOKUP(O16,AC9:AD19,2)/COUNTA(P16:R16))</f>
        <v/>
      </c>
      <c r="Z16" t="s">
        <v>27</v>
      </c>
    </row>
    <row r="17" spans="2:26" x14ac:dyDescent="0.25">
      <c r="B17" s="19"/>
      <c r="C17" s="16"/>
      <c r="D17" s="70"/>
      <c r="E17" s="70"/>
      <c r="F17" s="70"/>
      <c r="G17" s="70"/>
      <c r="H17" s="70"/>
      <c r="I17" s="70"/>
      <c r="J17" s="70"/>
      <c r="K17" s="70"/>
      <c r="L17" s="71"/>
      <c r="N17" s="19"/>
      <c r="O17" s="24"/>
      <c r="P17" s="24"/>
      <c r="Q17" s="25"/>
      <c r="R17" s="26"/>
      <c r="S17" t="str">
        <f>IF(COUNTA(P17:R17)=0,"",VLOOKUP(O17,AC9:AD19,2)/COUNTA(P17:R17))</f>
        <v/>
      </c>
      <c r="Z17" t="s">
        <v>28</v>
      </c>
    </row>
    <row r="18" spans="2:26" x14ac:dyDescent="0.25">
      <c r="B18" s="19"/>
      <c r="C18" s="16"/>
      <c r="D18" s="70"/>
      <c r="E18" s="70"/>
      <c r="F18" s="70"/>
      <c r="G18" s="70"/>
      <c r="H18" s="70"/>
      <c r="I18" s="70"/>
      <c r="J18" s="70"/>
      <c r="K18" s="70"/>
      <c r="L18" s="71"/>
      <c r="N18" s="19"/>
      <c r="O18" s="24"/>
      <c r="P18" s="24"/>
      <c r="Q18" s="25"/>
      <c r="R18" s="26"/>
      <c r="S18" t="str">
        <f>IF(COUNTA(P18:R18)=0,"",VLOOKUP(O18,AC9:AD19,2)/COUNTA(P18:R18))</f>
        <v/>
      </c>
      <c r="Z18" t="s">
        <v>29</v>
      </c>
    </row>
    <row r="19" spans="2:26" x14ac:dyDescent="0.25">
      <c r="B19" s="19"/>
      <c r="C19" s="16"/>
      <c r="D19" s="70"/>
      <c r="E19" s="70"/>
      <c r="F19" s="70"/>
      <c r="G19" s="70"/>
      <c r="H19" s="70"/>
      <c r="I19" s="70"/>
      <c r="J19" s="70"/>
      <c r="K19" s="70"/>
      <c r="L19" s="71"/>
      <c r="N19" s="19"/>
      <c r="O19" s="24"/>
      <c r="P19" s="24"/>
      <c r="Q19" s="25"/>
      <c r="R19" s="26"/>
      <c r="S19" t="str">
        <f>IF(COUNTA(P19:R19)=0,"",VLOOKUP(O19,AC9:AD19,2)/COUNTA(P19:R19))</f>
        <v/>
      </c>
      <c r="Z19" t="s">
        <v>30</v>
      </c>
    </row>
    <row r="20" spans="2:26" x14ac:dyDescent="0.25">
      <c r="B20" s="19"/>
      <c r="C20" s="16"/>
      <c r="D20" s="70"/>
      <c r="E20" s="70"/>
      <c r="F20" s="70"/>
      <c r="G20" s="70"/>
      <c r="H20" s="70"/>
      <c r="I20" s="70"/>
      <c r="J20" s="70"/>
      <c r="K20" s="70"/>
      <c r="L20" s="71"/>
      <c r="N20" s="19"/>
      <c r="O20" s="24"/>
      <c r="P20" s="24"/>
      <c r="Q20" s="25"/>
      <c r="R20" s="26"/>
      <c r="S20" t="str">
        <f>IF(COUNTA(P20:R20)=0,"",VLOOKUP(O20,AC9:AD19,2)/COUNTA(P20:R20))</f>
        <v/>
      </c>
    </row>
    <row r="21" spans="2:26" x14ac:dyDescent="0.25">
      <c r="B21" s="19"/>
      <c r="C21" s="16"/>
      <c r="D21" s="70"/>
      <c r="E21" s="70"/>
      <c r="F21" s="70"/>
      <c r="G21" s="70"/>
      <c r="H21" s="70"/>
      <c r="I21" s="70"/>
      <c r="J21" s="70"/>
      <c r="K21" s="70"/>
      <c r="L21" s="71"/>
      <c r="N21" s="19"/>
      <c r="O21" s="24"/>
      <c r="P21" s="24"/>
      <c r="Q21" s="25"/>
      <c r="R21" s="26"/>
      <c r="S21" t="str">
        <f>IF(COUNTA(P21:R21)=0,"",VLOOKUP(O21,AC9:AD19,2)/COUNTA(P21:R21))</f>
        <v/>
      </c>
    </row>
    <row r="22" spans="2:26" x14ac:dyDescent="0.25">
      <c r="B22" s="19"/>
      <c r="C22" s="16"/>
      <c r="D22" s="70"/>
      <c r="E22" s="70"/>
      <c r="F22" s="70"/>
      <c r="G22" s="70"/>
      <c r="H22" s="70"/>
      <c r="I22" s="70"/>
      <c r="J22" s="70"/>
      <c r="K22" s="70"/>
      <c r="L22" s="71"/>
      <c r="N22" s="19"/>
      <c r="O22" s="24"/>
      <c r="P22" s="24"/>
      <c r="Q22" s="25"/>
      <c r="R22" s="26"/>
      <c r="S22" t="str">
        <f>IF(COUNTA(P22:R22)=0,"",VLOOKUP(O22,AC9:AD19,2)/COUNTA(P22:R22))</f>
        <v/>
      </c>
    </row>
    <row r="23" spans="2:26" x14ac:dyDescent="0.25">
      <c r="B23" s="19"/>
      <c r="C23" s="16"/>
      <c r="D23" s="70"/>
      <c r="E23" s="70"/>
      <c r="F23" s="70"/>
      <c r="G23" s="70"/>
      <c r="H23" s="70"/>
      <c r="I23" s="70"/>
      <c r="J23" s="70"/>
      <c r="K23" s="70"/>
      <c r="L23" s="71"/>
      <c r="N23" s="19"/>
      <c r="O23" s="24"/>
      <c r="P23" s="24"/>
      <c r="Q23" s="25"/>
      <c r="R23" s="26"/>
      <c r="S23" t="str">
        <f>IF(COUNTA(P23:R23)=0,"",VLOOKUP(O23,AC9:AD19,2)/COUNTA(P23:R23))</f>
        <v/>
      </c>
    </row>
    <row r="24" spans="2:26" x14ac:dyDescent="0.25">
      <c r="B24" s="19"/>
      <c r="C24" s="16"/>
      <c r="D24" s="70"/>
      <c r="E24" s="70"/>
      <c r="F24" s="70"/>
      <c r="G24" s="70"/>
      <c r="H24" s="70"/>
      <c r="I24" s="70"/>
      <c r="J24" s="70"/>
      <c r="K24" s="70"/>
      <c r="L24" s="71"/>
      <c r="N24" s="19"/>
      <c r="O24" s="24"/>
      <c r="P24" s="24"/>
      <c r="Q24" s="25"/>
      <c r="R24" s="26"/>
      <c r="S24" t="str">
        <f>IF(COUNTA(P24:R24)=0,"",VLOOKUP(O24,AC9:AD19,2)/COUNTA(P24:R24))</f>
        <v/>
      </c>
    </row>
    <row r="25" spans="2:26" x14ac:dyDescent="0.25">
      <c r="B25" s="19"/>
      <c r="C25" s="16"/>
      <c r="D25" s="70"/>
      <c r="E25" s="70"/>
      <c r="F25" s="70"/>
      <c r="G25" s="70"/>
      <c r="H25" s="70"/>
      <c r="I25" s="70"/>
      <c r="J25" s="70"/>
      <c r="K25" s="70"/>
      <c r="L25" s="71"/>
      <c r="N25" s="19"/>
      <c r="O25" s="24"/>
      <c r="P25" s="24"/>
      <c r="Q25" s="25"/>
      <c r="R25" s="26"/>
      <c r="S25" t="str">
        <f>IF(COUNTA(P25:R25)=0,"",VLOOKUP(O25,AC9:AD19,2)/COUNTA(P25:R25))</f>
        <v/>
      </c>
    </row>
    <row r="26" spans="2:26" x14ac:dyDescent="0.25">
      <c r="B26" s="19"/>
      <c r="C26" s="16"/>
      <c r="D26" s="70"/>
      <c r="E26" s="70"/>
      <c r="F26" s="70"/>
      <c r="G26" s="70"/>
      <c r="H26" s="70"/>
      <c r="I26" s="70"/>
      <c r="J26" s="70"/>
      <c r="K26" s="70"/>
      <c r="L26" s="71"/>
      <c r="N26" s="19"/>
      <c r="O26" s="24"/>
      <c r="P26" s="24"/>
      <c r="Q26" s="25"/>
      <c r="R26" s="26"/>
      <c r="S26" t="str">
        <f>IF(COUNTA(P26:R26)=0,"",VLOOKUP(O26,AC9:AD19,2)/COUNTA(P26:R26))</f>
        <v/>
      </c>
    </row>
    <row r="27" spans="2:26" x14ac:dyDescent="0.25">
      <c r="B27" s="19"/>
      <c r="C27" s="16"/>
      <c r="D27" s="70"/>
      <c r="E27" s="70"/>
      <c r="F27" s="70"/>
      <c r="G27" s="70"/>
      <c r="H27" s="70"/>
      <c r="I27" s="70"/>
      <c r="J27" s="70"/>
      <c r="K27" s="70"/>
      <c r="L27" s="71"/>
      <c r="N27" s="19"/>
      <c r="O27" s="24"/>
      <c r="P27" s="24"/>
      <c r="Q27" s="25"/>
      <c r="R27" s="26"/>
      <c r="S27" t="str">
        <f>IF(COUNTA(P27:R27)=0,"",VLOOKUP(O27,AC9:AD19,2)/COUNTA(P27:R27))</f>
        <v/>
      </c>
      <c r="X27" t="s">
        <v>61</v>
      </c>
    </row>
    <row r="28" spans="2:26" x14ac:dyDescent="0.25">
      <c r="B28" s="19"/>
      <c r="C28" s="16"/>
      <c r="D28" s="70"/>
      <c r="E28" s="70"/>
      <c r="F28" s="70"/>
      <c r="G28" s="70"/>
      <c r="H28" s="70"/>
      <c r="I28" s="70"/>
      <c r="J28" s="70"/>
      <c r="K28" s="70"/>
      <c r="L28" s="71"/>
      <c r="N28" s="19"/>
      <c r="O28" s="24"/>
      <c r="P28" s="24"/>
      <c r="Q28" s="25"/>
      <c r="R28" s="26"/>
      <c r="S28" t="str">
        <f>IF(COUNTA(P28:R28)=0,"",VLOOKUP(O28,AC9:AD19,2)/COUNTA(P28:R28))</f>
        <v/>
      </c>
      <c r="X28" t="s">
        <v>62</v>
      </c>
    </row>
    <row r="29" spans="2:26" x14ac:dyDescent="0.25">
      <c r="B29" s="19"/>
      <c r="C29" s="16"/>
      <c r="D29" s="70"/>
      <c r="E29" s="70"/>
      <c r="F29" s="70"/>
      <c r="G29" s="70"/>
      <c r="H29" s="70"/>
      <c r="I29" s="70"/>
      <c r="J29" s="70"/>
      <c r="K29" s="70"/>
      <c r="L29" s="71"/>
      <c r="N29" s="19"/>
      <c r="O29" s="24"/>
      <c r="P29" s="24"/>
      <c r="Q29" s="25"/>
      <c r="R29" s="26"/>
      <c r="S29" t="str">
        <f>IF(COUNTA(P29:R29)=0,"",VLOOKUP(O29,AC9:AD19,2)/COUNTA(P29:R29))</f>
        <v/>
      </c>
      <c r="X29" t="s">
        <v>65</v>
      </c>
    </row>
    <row r="30" spans="2:26" x14ac:dyDescent="0.25">
      <c r="B30" s="19"/>
      <c r="C30" s="16"/>
      <c r="D30" s="70"/>
      <c r="E30" s="70"/>
      <c r="F30" s="70"/>
      <c r="G30" s="70"/>
      <c r="H30" s="70"/>
      <c r="I30" s="70"/>
      <c r="J30" s="70"/>
      <c r="K30" s="70"/>
      <c r="L30" s="71"/>
      <c r="N30" s="19"/>
      <c r="O30" s="24"/>
      <c r="P30" s="24"/>
      <c r="Q30" s="25"/>
      <c r="R30" s="26"/>
      <c r="S30" t="str">
        <f>IF(COUNTA(P30:R30)=0,"",VLOOKUP(O30,AC9:AD19,2)/COUNTA(P30:R30))</f>
        <v/>
      </c>
      <c r="X30" t="s">
        <v>64</v>
      </c>
    </row>
    <row r="31" spans="2:26" x14ac:dyDescent="0.25">
      <c r="B31" s="19"/>
      <c r="C31" s="16"/>
      <c r="D31" s="70"/>
      <c r="E31" s="70"/>
      <c r="F31" s="70"/>
      <c r="G31" s="70"/>
      <c r="H31" s="70"/>
      <c r="I31" s="70"/>
      <c r="J31" s="70"/>
      <c r="K31" s="70"/>
      <c r="L31" s="71"/>
      <c r="N31" s="19"/>
      <c r="O31" s="24"/>
      <c r="P31" s="24"/>
      <c r="Q31" s="25"/>
      <c r="R31" s="26"/>
      <c r="S31" t="str">
        <f>IF(COUNTA(P31:R31)=0,"",VLOOKUP(O31,AC9:AD19,2)/COUNTA(P31:R31))</f>
        <v/>
      </c>
      <c r="X31" t="s">
        <v>66</v>
      </c>
    </row>
    <row r="32" spans="2:26" x14ac:dyDescent="0.25">
      <c r="B32" s="19"/>
      <c r="C32" s="16"/>
      <c r="D32" s="70"/>
      <c r="E32" s="70"/>
      <c r="F32" s="70"/>
      <c r="G32" s="70"/>
      <c r="H32" s="70"/>
      <c r="I32" s="70"/>
      <c r="J32" s="70"/>
      <c r="K32" s="70"/>
      <c r="L32" s="71"/>
      <c r="N32" s="19"/>
      <c r="O32" s="24"/>
      <c r="P32" s="24"/>
      <c r="Q32" s="25"/>
      <c r="R32" s="26"/>
      <c r="S32" t="str">
        <f>IF(COUNTA(P32:R32)=0,"",VLOOKUP(O32,AC9:AD19,2)/COUNTA(P32:R32))</f>
        <v/>
      </c>
    </row>
    <row r="33" spans="2:19" x14ac:dyDescent="0.25">
      <c r="B33" s="19"/>
      <c r="C33" s="16"/>
      <c r="D33" s="70"/>
      <c r="E33" s="70"/>
      <c r="F33" s="70"/>
      <c r="G33" s="70"/>
      <c r="H33" s="70"/>
      <c r="I33" s="70"/>
      <c r="J33" s="70"/>
      <c r="K33" s="70"/>
      <c r="L33" s="71"/>
      <c r="N33" s="19"/>
      <c r="O33" s="24"/>
      <c r="P33" s="24"/>
      <c r="Q33" s="25"/>
      <c r="R33" s="26"/>
      <c r="S33" t="str">
        <f>IF(COUNTA(P33:R33)=0,"",VLOOKUP(O33,AC9:AD19,2)/COUNTA(P33:R33))</f>
        <v/>
      </c>
    </row>
    <row r="34" spans="2:19" x14ac:dyDescent="0.25">
      <c r="B34" s="19"/>
      <c r="C34" s="16"/>
      <c r="D34" s="70"/>
      <c r="E34" s="70"/>
      <c r="F34" s="70"/>
      <c r="G34" s="70"/>
      <c r="H34" s="70"/>
      <c r="I34" s="70"/>
      <c r="J34" s="70"/>
      <c r="K34" s="70"/>
      <c r="L34" s="71"/>
      <c r="N34" s="19"/>
      <c r="O34" s="24"/>
      <c r="P34" s="24"/>
      <c r="Q34" s="25"/>
      <c r="R34" s="26"/>
      <c r="S34" t="str">
        <f>IF(COUNTA(P34:R34)=0,"",VLOOKUP(O34,AC9:AD19,2)/COUNTA(P34:R34))</f>
        <v/>
      </c>
    </row>
    <row r="35" spans="2:19" x14ac:dyDescent="0.25">
      <c r="B35" s="19"/>
      <c r="C35" s="16"/>
      <c r="D35" s="70"/>
      <c r="E35" s="70"/>
      <c r="F35" s="70"/>
      <c r="G35" s="70"/>
      <c r="H35" s="70"/>
      <c r="I35" s="70"/>
      <c r="J35" s="70"/>
      <c r="K35" s="70"/>
      <c r="L35" s="71"/>
      <c r="N35" s="19"/>
      <c r="O35" s="24"/>
      <c r="P35" s="24"/>
      <c r="Q35" s="25"/>
      <c r="R35" s="26"/>
      <c r="S35" t="str">
        <f>IF(COUNTA(P35:R35)=0,"",VLOOKUP(O35,AC9:AD19,2)/COUNTA(P35:R35))</f>
        <v/>
      </c>
    </row>
    <row r="36" spans="2:19" ht="15.75" thickBot="1" x14ac:dyDescent="0.3">
      <c r="B36" s="20"/>
      <c r="C36" s="17"/>
      <c r="D36" s="72"/>
      <c r="E36" s="72"/>
      <c r="F36" s="72"/>
      <c r="G36" s="72"/>
      <c r="H36" s="72"/>
      <c r="I36" s="72"/>
      <c r="J36" s="72"/>
      <c r="K36" s="72"/>
      <c r="L36" s="73"/>
      <c r="N36" s="20"/>
      <c r="O36" s="27"/>
      <c r="P36" s="27"/>
      <c r="Q36" s="28"/>
      <c r="R36" s="29"/>
      <c r="S36" t="str">
        <f>IF(COUNTA(P36:R36)=0,"",VLOOKUP(O36,AC9:AD19,2)/COUNTA(P36:R36))</f>
        <v/>
      </c>
    </row>
    <row r="37" spans="2:19" ht="15.75" thickTop="1" x14ac:dyDescent="0.25"/>
  </sheetData>
  <sortState ref="X27:X31">
    <sortCondition ref="X27"/>
  </sortState>
  <mergeCells count="89">
    <mergeCell ref="N10:R10"/>
    <mergeCell ref="P11:R11"/>
    <mergeCell ref="B4:C4"/>
    <mergeCell ref="D35:F35"/>
    <mergeCell ref="G35:I35"/>
    <mergeCell ref="J35:L35"/>
    <mergeCell ref="D31:F31"/>
    <mergeCell ref="G31:I31"/>
    <mergeCell ref="J31:L31"/>
    <mergeCell ref="D32:F32"/>
    <mergeCell ref="G32:I32"/>
    <mergeCell ref="J32:L32"/>
    <mergeCell ref="D29:F29"/>
    <mergeCell ref="G29:I29"/>
    <mergeCell ref="J29:L29"/>
    <mergeCell ref="D30:F30"/>
    <mergeCell ref="D36:F36"/>
    <mergeCell ref="G36:I36"/>
    <mergeCell ref="J36:L36"/>
    <mergeCell ref="D33:F33"/>
    <mergeCell ref="G33:I33"/>
    <mergeCell ref="J33:L33"/>
    <mergeCell ref="D34:F34"/>
    <mergeCell ref="G34:I34"/>
    <mergeCell ref="J34:L34"/>
    <mergeCell ref="G30:I30"/>
    <mergeCell ref="J30:L30"/>
    <mergeCell ref="D27:F27"/>
    <mergeCell ref="G27:I27"/>
    <mergeCell ref="J27:L27"/>
    <mergeCell ref="D28:F28"/>
    <mergeCell ref="G28:I28"/>
    <mergeCell ref="J28:L28"/>
    <mergeCell ref="D25:F25"/>
    <mergeCell ref="G25:I25"/>
    <mergeCell ref="J25:L25"/>
    <mergeCell ref="D26:F26"/>
    <mergeCell ref="G26:I26"/>
    <mergeCell ref="J26:L26"/>
    <mergeCell ref="D23:F23"/>
    <mergeCell ref="G23:I23"/>
    <mergeCell ref="J23:L23"/>
    <mergeCell ref="D24:F24"/>
    <mergeCell ref="G24:I24"/>
    <mergeCell ref="J24:L24"/>
    <mergeCell ref="D21:F21"/>
    <mergeCell ref="G21:I21"/>
    <mergeCell ref="J21:L21"/>
    <mergeCell ref="D22:F22"/>
    <mergeCell ref="G22:I22"/>
    <mergeCell ref="J22:L22"/>
    <mergeCell ref="D19:F19"/>
    <mergeCell ref="G19:I19"/>
    <mergeCell ref="J19:L19"/>
    <mergeCell ref="D20:F20"/>
    <mergeCell ref="G20:I20"/>
    <mergeCell ref="J20:L20"/>
    <mergeCell ref="D17:F17"/>
    <mergeCell ref="G17:I17"/>
    <mergeCell ref="J17:L17"/>
    <mergeCell ref="D18:F18"/>
    <mergeCell ref="G18:I18"/>
    <mergeCell ref="J18:L18"/>
    <mergeCell ref="D15:F15"/>
    <mergeCell ref="G15:I15"/>
    <mergeCell ref="J15:L15"/>
    <mergeCell ref="D16:F16"/>
    <mergeCell ref="G16:I16"/>
    <mergeCell ref="J16:L16"/>
    <mergeCell ref="D13:F13"/>
    <mergeCell ref="G13:I13"/>
    <mergeCell ref="J13:L13"/>
    <mergeCell ref="D14:F14"/>
    <mergeCell ref="G14:I14"/>
    <mergeCell ref="J14:L14"/>
    <mergeCell ref="D12:F12"/>
    <mergeCell ref="G12:I12"/>
    <mergeCell ref="J12:L12"/>
    <mergeCell ref="B10:L10"/>
    <mergeCell ref="D11:L11"/>
    <mergeCell ref="B2:N2"/>
    <mergeCell ref="B3:E3"/>
    <mergeCell ref="F3:H3"/>
    <mergeCell ref="K3:M3"/>
    <mergeCell ref="B5:E6"/>
    <mergeCell ref="F5:H6"/>
    <mergeCell ref="K6:M6"/>
    <mergeCell ref="N5:N6"/>
    <mergeCell ref="I3:J3"/>
  </mergeCells>
  <dataValidations count="10">
    <dataValidation type="list" allowBlank="1" showInputMessage="1" showErrorMessage="1" sqref="B4">
      <formula1>$T$8:$T$13</formula1>
    </dataValidation>
    <dataValidation type="list" allowBlank="1" showInputMessage="1" showErrorMessage="1" sqref="F4">
      <formula1>$U$8:$U$13</formula1>
    </dataValidation>
    <dataValidation type="custom" allowBlank="1" showInputMessage="1" showErrorMessage="1" sqref="B5:D5">
      <formula1>""</formula1>
    </dataValidation>
    <dataValidation type="list" allowBlank="1" showInputMessage="1" showErrorMessage="1" sqref="I4:I6 P12:R36 D12:L36">
      <formula1>$V$8:$V$13</formula1>
    </dataValidation>
    <dataValidation type="list" allowBlank="1" showInputMessage="1" showErrorMessage="1" sqref="K4:K5">
      <formula1>$W$8:$W$13</formula1>
    </dataValidation>
    <dataValidation type="list" allowBlank="1" showInputMessage="1" showErrorMessage="1" sqref="N4">
      <formula1>$X$8:$X$13</formula1>
    </dataValidation>
    <dataValidation type="list" allowBlank="1" showInputMessage="1" showErrorMessage="1" sqref="L4:L5 D4 G4">
      <formula1>$Z$8:$Z$19</formula1>
    </dataValidation>
    <dataValidation type="list" allowBlank="1" showInputMessage="1" showErrorMessage="1" sqref="E4 H4 J4:J6 M4:M5">
      <formula1>$AA$8:$AA$9</formula1>
    </dataValidation>
    <dataValidation type="list" allowBlank="1" showInputMessage="1" showErrorMessage="1" sqref="C12:C36">
      <formula1>$AF$8:$AF$9</formula1>
    </dataValidation>
    <dataValidation type="list" allowBlank="1" showInputMessage="1" showErrorMessage="1" sqref="O12:O36">
      <formula1>$AC$9:$AC$15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собаки!$B$4:$B$27</xm:f>
          </x14:formula1>
          <xm:sqref>B12:B36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9"/>
  <sheetViews>
    <sheetView topLeftCell="A9" workbookViewId="0">
      <selection activeCell="B29" sqref="B29"/>
    </sheetView>
  </sheetViews>
  <sheetFormatPr defaultRowHeight="15" x14ac:dyDescent="0.25"/>
  <cols>
    <col min="2" max="2" width="23.85546875" customWidth="1"/>
    <col min="5" max="5" width="34" customWidth="1"/>
    <col min="7" max="7" width="36.85546875" customWidth="1"/>
    <col min="9" max="9" width="20.85546875" customWidth="1"/>
  </cols>
  <sheetData>
    <row r="1" spans="2:14" ht="15.75" thickBot="1" x14ac:dyDescent="0.3"/>
    <row r="2" spans="2:14" ht="15.75" thickTop="1" x14ac:dyDescent="0.25">
      <c r="B2" s="78" t="s">
        <v>32</v>
      </c>
      <c r="C2" s="79"/>
      <c r="D2" s="80"/>
      <c r="E2" s="8" t="s">
        <v>33</v>
      </c>
      <c r="F2" s="83"/>
      <c r="G2" s="8" t="s">
        <v>34</v>
      </c>
      <c r="H2" s="86"/>
      <c r="I2" s="2"/>
      <c r="J2" s="2"/>
    </row>
    <row r="3" spans="2:14" ht="15.75" thickBot="1" x14ac:dyDescent="0.3">
      <c r="B3" s="9" t="s">
        <v>31</v>
      </c>
      <c r="C3" s="44" t="s">
        <v>42</v>
      </c>
      <c r="D3" s="81"/>
      <c r="E3" s="10" t="s">
        <v>31</v>
      </c>
      <c r="F3" s="84"/>
      <c r="G3" s="10" t="s">
        <v>31</v>
      </c>
      <c r="H3" s="86"/>
      <c r="I3" s="2"/>
      <c r="J3" s="2"/>
    </row>
    <row r="4" spans="2:14" x14ac:dyDescent="0.25">
      <c r="B4" s="3" t="s">
        <v>41</v>
      </c>
      <c r="C4" s="45">
        <v>10</v>
      </c>
      <c r="D4" s="81"/>
      <c r="E4" s="6" t="s">
        <v>39</v>
      </c>
      <c r="F4" s="84"/>
      <c r="G4" s="6" t="s">
        <v>40</v>
      </c>
      <c r="H4" s="86"/>
    </row>
    <row r="5" spans="2:14" x14ac:dyDescent="0.25">
      <c r="B5" s="3" t="s">
        <v>35</v>
      </c>
      <c r="C5" s="45">
        <v>2</v>
      </c>
      <c r="D5" s="81"/>
      <c r="E5" s="6" t="s">
        <v>36</v>
      </c>
      <c r="F5" s="84"/>
      <c r="G5" s="6" t="s">
        <v>37</v>
      </c>
      <c r="H5" s="86"/>
      <c r="I5" s="5" t="s">
        <v>38</v>
      </c>
      <c r="J5" s="2">
        <f>COUNTA(B4:B27,E4:E27,G4:G27)</f>
        <v>9</v>
      </c>
    </row>
    <row r="6" spans="2:14" x14ac:dyDescent="0.25">
      <c r="B6" s="3" t="s">
        <v>67</v>
      </c>
      <c r="C6" s="45">
        <v>8</v>
      </c>
      <c r="D6" s="81"/>
      <c r="E6" s="6"/>
      <c r="F6" s="84"/>
      <c r="G6" s="6"/>
      <c r="H6" s="86"/>
      <c r="I6" s="2" t="s">
        <v>57</v>
      </c>
      <c r="J6" s="2">
        <f>COUNTA(G4:G27)</f>
        <v>2</v>
      </c>
    </row>
    <row r="7" spans="2:14" x14ac:dyDescent="0.25">
      <c r="B7" s="3" t="s">
        <v>68</v>
      </c>
      <c r="C7" s="45">
        <v>15</v>
      </c>
      <c r="D7" s="81"/>
      <c r="E7" s="6"/>
      <c r="F7" s="84"/>
      <c r="G7" s="6"/>
      <c r="H7" s="86"/>
      <c r="I7" s="2"/>
      <c r="J7" s="2"/>
    </row>
    <row r="8" spans="2:14" x14ac:dyDescent="0.25">
      <c r="B8" s="3" t="s">
        <v>61</v>
      </c>
      <c r="C8" s="45">
        <v>11</v>
      </c>
      <c r="D8" s="81"/>
      <c r="E8" s="6"/>
      <c r="F8" s="84"/>
      <c r="G8" s="6"/>
      <c r="H8" s="86"/>
      <c r="I8" s="2"/>
      <c r="J8" s="2"/>
    </row>
    <row r="9" spans="2:14" x14ac:dyDescent="0.25">
      <c r="B9" s="3"/>
      <c r="C9" s="45"/>
      <c r="D9" s="81"/>
      <c r="E9" s="6"/>
      <c r="F9" s="84"/>
      <c r="G9" s="6"/>
      <c r="H9" s="86"/>
      <c r="I9" s="2"/>
      <c r="J9" s="2"/>
    </row>
    <row r="10" spans="2:14" x14ac:dyDescent="0.25">
      <c r="B10" s="3"/>
      <c r="C10" s="45"/>
      <c r="D10" s="81"/>
      <c r="E10" s="6"/>
      <c r="F10" s="84"/>
      <c r="G10" s="6"/>
      <c r="H10" s="86"/>
      <c r="I10" s="2"/>
      <c r="J10" s="2"/>
    </row>
    <row r="11" spans="2:14" x14ac:dyDescent="0.25">
      <c r="B11" s="3"/>
      <c r="C11" s="45"/>
      <c r="D11" s="81"/>
      <c r="E11" s="6"/>
      <c r="F11" s="84"/>
      <c r="G11" s="6"/>
      <c r="H11" s="86"/>
      <c r="I11" s="2"/>
      <c r="J11" s="2"/>
      <c r="N11" t="s">
        <v>63</v>
      </c>
    </row>
    <row r="12" spans="2:14" x14ac:dyDescent="0.25">
      <c r="B12" s="3"/>
      <c r="C12" s="45"/>
      <c r="D12" s="81"/>
      <c r="E12" s="6"/>
      <c r="F12" s="84"/>
      <c r="G12" s="6"/>
      <c r="H12" s="86"/>
      <c r="I12" s="2"/>
      <c r="J12" s="2"/>
    </row>
    <row r="13" spans="2:14" x14ac:dyDescent="0.25">
      <c r="B13" s="3"/>
      <c r="C13" s="45"/>
      <c r="D13" s="81"/>
      <c r="E13" s="6"/>
      <c r="F13" s="84"/>
      <c r="G13" s="6"/>
      <c r="H13" s="86"/>
      <c r="I13" s="2"/>
      <c r="J13" s="2"/>
    </row>
    <row r="14" spans="2:14" x14ac:dyDescent="0.25">
      <c r="B14" s="3"/>
      <c r="C14" s="45"/>
      <c r="D14" s="81"/>
      <c r="E14" s="6"/>
      <c r="F14" s="84"/>
      <c r="G14" s="6"/>
      <c r="H14" s="86"/>
      <c r="I14" s="2"/>
      <c r="J14" s="2"/>
    </row>
    <row r="15" spans="2:14" x14ac:dyDescent="0.25">
      <c r="B15" s="3"/>
      <c r="C15" s="45"/>
      <c r="D15" s="81"/>
      <c r="E15" s="6"/>
      <c r="F15" s="84"/>
      <c r="G15" s="6"/>
      <c r="H15" s="86"/>
      <c r="I15" s="2"/>
      <c r="J15" s="2"/>
    </row>
    <row r="16" spans="2:14" x14ac:dyDescent="0.25">
      <c r="B16" s="3"/>
      <c r="C16" s="45"/>
      <c r="D16" s="81"/>
      <c r="E16" s="6"/>
      <c r="F16" s="84"/>
      <c r="G16" s="6"/>
      <c r="H16" s="86"/>
      <c r="I16" s="2"/>
      <c r="J16" s="2"/>
    </row>
    <row r="17" spans="2:10" x14ac:dyDescent="0.25">
      <c r="B17" s="3"/>
      <c r="C17" s="45"/>
      <c r="D17" s="81"/>
      <c r="E17" s="6"/>
      <c r="F17" s="84"/>
      <c r="G17" s="6"/>
      <c r="H17" s="86"/>
      <c r="I17" s="2"/>
      <c r="J17" s="2"/>
    </row>
    <row r="18" spans="2:10" x14ac:dyDescent="0.25">
      <c r="B18" s="3"/>
      <c r="C18" s="45"/>
      <c r="D18" s="81"/>
      <c r="E18" s="6"/>
      <c r="F18" s="84"/>
      <c r="G18" s="6"/>
      <c r="H18" s="86"/>
      <c r="I18" s="2"/>
      <c r="J18" s="2"/>
    </row>
    <row r="19" spans="2:10" x14ac:dyDescent="0.25">
      <c r="B19" s="3"/>
      <c r="C19" s="45"/>
      <c r="D19" s="81"/>
      <c r="E19" s="6"/>
      <c r="F19" s="84"/>
      <c r="G19" s="6"/>
      <c r="H19" s="86"/>
      <c r="I19" s="2"/>
      <c r="J19" s="2"/>
    </row>
    <row r="20" spans="2:10" x14ac:dyDescent="0.25">
      <c r="B20" s="3"/>
      <c r="C20" s="45"/>
      <c r="D20" s="81"/>
      <c r="E20" s="6"/>
      <c r="F20" s="84"/>
      <c r="G20" s="6"/>
      <c r="H20" s="86"/>
      <c r="I20" s="2"/>
      <c r="J20" s="2"/>
    </row>
    <row r="21" spans="2:10" x14ac:dyDescent="0.25">
      <c r="B21" s="3"/>
      <c r="C21" s="45"/>
      <c r="D21" s="81"/>
      <c r="E21" s="6"/>
      <c r="F21" s="84"/>
      <c r="G21" s="6"/>
      <c r="H21" s="86"/>
      <c r="I21" s="2"/>
      <c r="J21" s="2"/>
    </row>
    <row r="22" spans="2:10" x14ac:dyDescent="0.25">
      <c r="B22" s="3"/>
      <c r="C22" s="45"/>
      <c r="D22" s="81"/>
      <c r="E22" s="6"/>
      <c r="F22" s="84"/>
      <c r="G22" s="6"/>
      <c r="H22" s="86"/>
      <c r="I22" s="2"/>
      <c r="J22" s="2"/>
    </row>
    <row r="23" spans="2:10" x14ac:dyDescent="0.25">
      <c r="B23" s="3"/>
      <c r="C23" s="45"/>
      <c r="D23" s="81"/>
      <c r="E23" s="6"/>
      <c r="F23" s="84"/>
      <c r="G23" s="6"/>
      <c r="H23" s="86"/>
      <c r="I23" s="2"/>
      <c r="J23" s="2"/>
    </row>
    <row r="24" spans="2:10" x14ac:dyDescent="0.25">
      <c r="B24" s="3"/>
      <c r="C24" s="45"/>
      <c r="D24" s="81"/>
      <c r="E24" s="6"/>
      <c r="F24" s="84"/>
      <c r="G24" s="6"/>
      <c r="H24" s="86"/>
      <c r="I24" s="2"/>
      <c r="J24" s="2"/>
    </row>
    <row r="25" spans="2:10" x14ac:dyDescent="0.25">
      <c r="B25" s="3"/>
      <c r="C25" s="45"/>
      <c r="D25" s="81"/>
      <c r="E25" s="6"/>
      <c r="F25" s="84"/>
      <c r="G25" s="6"/>
      <c r="H25" s="86"/>
      <c r="I25" s="2"/>
      <c r="J25" s="2"/>
    </row>
    <row r="26" spans="2:10" x14ac:dyDescent="0.25">
      <c r="B26" s="3"/>
      <c r="C26" s="45"/>
      <c r="D26" s="81"/>
      <c r="E26" s="6"/>
      <c r="F26" s="84"/>
      <c r="G26" s="6"/>
      <c r="H26" s="86"/>
      <c r="I26" s="2"/>
      <c r="J26" s="2"/>
    </row>
    <row r="27" spans="2:10" ht="15.75" thickBot="1" x14ac:dyDescent="0.3">
      <c r="B27" s="4"/>
      <c r="C27" s="46"/>
      <c r="D27" s="82"/>
      <c r="E27" s="7"/>
      <c r="F27" s="85"/>
      <c r="G27" s="7"/>
      <c r="H27" s="86"/>
      <c r="I27" s="2"/>
      <c r="J27" s="2"/>
    </row>
    <row r="28" spans="2:10" ht="15.75" thickTop="1" x14ac:dyDescent="0.25">
      <c r="C28" s="1"/>
    </row>
    <row r="29" spans="2:10" x14ac:dyDescent="0.25">
      <c r="B29" t="str">
        <f t="array" ref="B29">INDEX($B$4:$B$27, MATCH(SMALL(COUNTIF($B$4:$B$27, "&lt;"&amp;$B$4:$B$27), ROW(1:1)), COUNTIF($B$4:$B$27, "&lt;"&amp;$B$4:$B$27), 0))</f>
        <v>а</v>
      </c>
    </row>
  </sheetData>
  <sortState ref="B4:C7">
    <sortCondition ref="B4"/>
  </sortState>
  <mergeCells count="4">
    <mergeCell ref="B2:C2"/>
    <mergeCell ref="D2:D27"/>
    <mergeCell ref="F2:F27"/>
    <mergeCell ref="H2:H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работники + занятия</vt:lpstr>
      <vt:lpstr>собаки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2014-06-16T07:41:16Z</dcterms:modified>
</cp:coreProperties>
</file>