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135" yWindow="1110" windowWidth="11955" windowHeight="8535" tabRatio="621"/>
  </bookViews>
  <sheets>
    <sheet name="столешница" sheetId="4" r:id="rId1"/>
  </sheets>
  <definedNames>
    <definedName name="Глубина">столешница!$C$8:$C$12</definedName>
  </definedNames>
  <calcPr calcId="144525"/>
</workbook>
</file>

<file path=xl/calcChain.xml><?xml version="1.0" encoding="utf-8"?>
<calcChain xmlns="http://schemas.openxmlformats.org/spreadsheetml/2006/main">
  <c r="I72" i="4" l="1"/>
  <c r="I71" i="4"/>
  <c r="I70" i="4"/>
  <c r="L72" i="4"/>
  <c r="L71" i="4"/>
  <c r="L70" i="4"/>
  <c r="F72" i="4"/>
  <c r="F71" i="4"/>
  <c r="F70" i="4"/>
  <c r="I79" i="4" l="1"/>
  <c r="I77" i="4"/>
  <c r="I75" i="4"/>
  <c r="I64" i="4"/>
  <c r="I54" i="4"/>
  <c r="I50" i="4"/>
  <c r="I45" i="4"/>
  <c r="I41" i="4"/>
  <c r="I38" i="4"/>
  <c r="I34" i="4"/>
  <c r="I28" i="4"/>
  <c r="I24" i="4"/>
  <c r="I22" i="4"/>
  <c r="I18" i="4"/>
  <c r="I17" i="4"/>
  <c r="I16" i="4"/>
  <c r="I15" i="4"/>
  <c r="I14" i="4"/>
  <c r="I12" i="4"/>
  <c r="I11" i="4"/>
  <c r="I10" i="4"/>
  <c r="I9" i="4"/>
  <c r="I8" i="4"/>
  <c r="O79" i="4"/>
  <c r="O77" i="4"/>
  <c r="O75" i="4"/>
  <c r="O64" i="4"/>
  <c r="O54" i="4"/>
  <c r="O50" i="4"/>
  <c r="O45" i="4"/>
  <c r="O41" i="4"/>
  <c r="O38" i="4"/>
  <c r="O34" i="4"/>
  <c r="O28" i="4"/>
  <c r="O24" i="4"/>
  <c r="O22" i="4"/>
  <c r="O18" i="4"/>
  <c r="O17" i="4"/>
  <c r="O16" i="4"/>
  <c r="O15" i="4"/>
  <c r="O14" i="4"/>
  <c r="O12" i="4"/>
  <c r="O11" i="4"/>
  <c r="O10" i="4"/>
  <c r="O9" i="4"/>
  <c r="O8" i="4"/>
  <c r="L79" i="4"/>
  <c r="L77" i="4"/>
  <c r="L75" i="4"/>
  <c r="L64" i="4"/>
  <c r="L54" i="4"/>
  <c r="L50" i="4"/>
  <c r="L45" i="4"/>
  <c r="L41" i="4"/>
  <c r="L38" i="4"/>
  <c r="L34" i="4"/>
  <c r="L28" i="4"/>
  <c r="L24" i="4"/>
  <c r="L22" i="4"/>
  <c r="L18" i="4"/>
  <c r="L17" i="4"/>
  <c r="L16" i="4"/>
  <c r="L15" i="4"/>
  <c r="L14" i="4"/>
  <c r="L12" i="4"/>
  <c r="L11" i="4"/>
  <c r="L10" i="4"/>
  <c r="L9" i="4"/>
  <c r="L8" i="4"/>
  <c r="I80" i="4" l="1"/>
  <c r="O80" i="4"/>
  <c r="L80" i="4"/>
  <c r="F18" i="4"/>
  <c r="F16" i="4"/>
  <c r="F15" i="4"/>
  <c r="F14" i="4"/>
  <c r="F8" i="4"/>
  <c r="F79" i="4"/>
  <c r="F77" i="4"/>
  <c r="F75" i="4"/>
  <c r="F64" i="4"/>
  <c r="F54" i="4"/>
  <c r="F50" i="4"/>
  <c r="F45" i="4"/>
  <c r="F41" i="4"/>
  <c r="F34" i="4"/>
  <c r="F24" i="4"/>
  <c r="F22" i="4"/>
  <c r="F9" i="4"/>
  <c r="F10" i="4"/>
  <c r="F11" i="4"/>
  <c r="F12" i="4"/>
  <c r="F38" i="4"/>
  <c r="F28" i="4"/>
  <c r="F80" i="4" l="1"/>
</calcChain>
</file>

<file path=xl/sharedStrings.xml><?xml version="1.0" encoding="utf-8"?>
<sst xmlns="http://schemas.openxmlformats.org/spreadsheetml/2006/main" count="216" uniqueCount="64">
  <si>
    <t>Внимание:</t>
  </si>
  <si>
    <t>Ценовая группа 1</t>
  </si>
  <si>
    <t>Ценовая группа 2</t>
  </si>
  <si>
    <t>Цена/пог.м</t>
  </si>
  <si>
    <t>кол-во</t>
  </si>
  <si>
    <t>ст-ть</t>
  </si>
  <si>
    <t>Обработка</t>
  </si>
  <si>
    <t>Цена/м</t>
  </si>
  <si>
    <t>Обработка бокового</t>
  </si>
  <si>
    <t>или дополнительного</t>
  </si>
  <si>
    <t>Цена/шт</t>
  </si>
  <si>
    <t>Вырез</t>
  </si>
  <si>
    <t>для переднего канта</t>
  </si>
  <si>
    <t>Скос</t>
  </si>
  <si>
    <t>Внешнее</t>
  </si>
  <si>
    <t>закругление</t>
  </si>
  <si>
    <t>(до 1/4 круга)</t>
  </si>
  <si>
    <t>Внутреннее</t>
  </si>
  <si>
    <t>Дополнительные опции-вырезы</t>
  </si>
  <si>
    <t>Специальные опции</t>
  </si>
  <si>
    <t>(например, для слива воды в мойку)</t>
  </si>
  <si>
    <t>Фрезеровка желобков для слива капель</t>
  </si>
  <si>
    <t>Тип A, B, C</t>
  </si>
  <si>
    <t>Фрезеровка для сбора капель</t>
  </si>
  <si>
    <t>матовая шлифовка</t>
  </si>
  <si>
    <t>Тип D</t>
  </si>
  <si>
    <t>(пожалуйста, указывайте точный размер)</t>
  </si>
  <si>
    <t>ИТОГО СТОИМОСТЬ ЗАКАЗА</t>
  </si>
  <si>
    <t xml:space="preserve"> Столешница 30 мм</t>
  </si>
  <si>
    <t>Глубина  600 мм</t>
  </si>
  <si>
    <t>(Обусловлено размерами слэбов)</t>
  </si>
  <si>
    <t>* В стоимость погонного метра входит стоимость стандартного профиля</t>
  </si>
  <si>
    <t>Глубина  300 мм</t>
  </si>
  <si>
    <t>Глубина  900 мм</t>
  </si>
  <si>
    <t>Глубина 1200 мм</t>
  </si>
  <si>
    <t>Глубина  750 мм</t>
  </si>
  <si>
    <t xml:space="preserve">канта столешницы </t>
  </si>
  <si>
    <t xml:space="preserve"> Специальная обработка</t>
  </si>
  <si>
    <t xml:space="preserve">a) При больших размерах деталей от 2000 мм выпил под варочную панель или под мойку не изготавливается полностью, производится лишь неглубокий пропил. В таком виде столешница менее хрупкая при доставке и монтаже. Вырез выполняется при монтаже полностью по уже обозначенному контуру, что сильно облегчает работу мастерам.  При оформлении заказа необходимо указать точное месторасположение и размер выреза под мойку, варочную панель, кран, фильтр, розетки. </t>
  </si>
  <si>
    <t>b) Отверстия в столешнице под смеситель, фильтр,  клапан-автомат и прочие аксессуары мы рекомендуем заказывать на нашем производстве. В случае отказа от данной услуги наша компания не гарантирует надёжную и долговечную эксплуатацию встраиваемых элементов и столешницы, так как герметизация отверстий может не соответствовать технологическим нормам.</t>
  </si>
  <si>
    <t>вырез под мойку и варочную панель</t>
  </si>
  <si>
    <t>Отверстия под кран и фильтр любого ø</t>
  </si>
  <si>
    <t>Плинтуса</t>
  </si>
  <si>
    <t>(в каждом типе по 7 штук длинной 40 мм)</t>
  </si>
  <si>
    <t>ИНФОРМАЦИЯ ДЛЯ ПЛАНИРОВАНИЯ:</t>
  </si>
  <si>
    <t>Фрезеровка желобка для сбора капель     (с наклоном)</t>
  </si>
  <si>
    <t>Упаковка</t>
  </si>
  <si>
    <t>для крупногабаритных и тяжелых изделий</t>
  </si>
  <si>
    <t>ИТОГО</t>
  </si>
  <si>
    <t>Тип Е</t>
  </si>
  <si>
    <t>Мойка целиковая</t>
  </si>
  <si>
    <t>Столешница прямолинейная,  30 мм</t>
  </si>
  <si>
    <t>Столешница радиусная,  30 мм</t>
  </si>
  <si>
    <t xml:space="preserve">* Максимальная длина столешницы 2300 - 2600 мм. </t>
  </si>
  <si>
    <t xml:space="preserve">Профиля от AR10 до V Стандартные </t>
  </si>
  <si>
    <t>Профиль H                     Сложный</t>
  </si>
  <si>
    <t>Профиль H        Сложный</t>
  </si>
  <si>
    <t>скругление угла (скос)</t>
  </si>
  <si>
    <t>(LxBxH)</t>
  </si>
  <si>
    <t>450х370х180</t>
  </si>
  <si>
    <t>700х370х180</t>
  </si>
  <si>
    <t>1000х370х180</t>
  </si>
  <si>
    <t>Плинтус 1 толщина 20 мм высота 30 мм</t>
  </si>
  <si>
    <t>плинтус 2 толщина 20 мм высота 50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</si>
</sst>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0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b/>
      <sz val="11"/>
      <name val="Century Gothic"/>
      <family val="2"/>
      <charset val="204"/>
    </font>
    <font>
      <b/>
      <sz val="10"/>
      <color theme="4" tint="-0.249977111117893"/>
      <name val="Century Gothic"/>
      <family val="2"/>
      <charset val="204"/>
    </font>
    <font>
      <b/>
      <sz val="8"/>
      <color indexed="10"/>
      <name val="Century Gothic"/>
      <family val="2"/>
      <charset val="204"/>
    </font>
    <font>
      <b/>
      <sz val="8"/>
      <name val="Century Gothic"/>
      <family val="2"/>
      <charset val="204"/>
    </font>
    <font>
      <sz val="8"/>
      <name val="Century Gothic"/>
      <family val="2"/>
      <charset val="204"/>
    </font>
    <font>
      <b/>
      <sz val="10"/>
      <color theme="3"/>
      <name val="Century Gothic"/>
      <family val="2"/>
      <charset val="204"/>
    </font>
    <font>
      <sz val="11"/>
      <color theme="3"/>
      <name val="Century Gothic"/>
      <family val="2"/>
      <charset val="204"/>
    </font>
    <font>
      <b/>
      <sz val="11"/>
      <color theme="3"/>
      <name val="Century Gothic"/>
      <family val="2"/>
      <charset val="204"/>
    </font>
    <font>
      <sz val="8"/>
      <color indexed="10"/>
      <name val="Century Gothic"/>
      <family val="2"/>
      <charset val="204"/>
    </font>
    <font>
      <sz val="10"/>
      <name val="Century Gothic"/>
      <family val="2"/>
      <charset val="204"/>
    </font>
    <font>
      <sz val="10"/>
      <color rgb="FFFF0000"/>
      <name val="Century Gothic"/>
      <family val="2"/>
      <charset val="204"/>
    </font>
    <font>
      <sz val="10"/>
      <color indexed="57"/>
      <name val="Century Gothic"/>
      <family val="2"/>
      <charset val="204"/>
    </font>
    <font>
      <sz val="12"/>
      <color theme="3"/>
      <name val="Century Gothic"/>
      <family val="2"/>
      <charset val="204"/>
    </font>
    <font>
      <sz val="18"/>
      <color indexed="10"/>
      <name val="Century Gothic"/>
      <family val="2"/>
      <charset val="204"/>
    </font>
    <font>
      <b/>
      <sz val="11"/>
      <color theme="4" tint="-0.249977111117893"/>
      <name val="Century Gothic"/>
      <family val="2"/>
      <charset val="204"/>
    </font>
    <font>
      <sz val="18"/>
      <color rgb="FFFF0000"/>
      <name val="Century Gothic"/>
      <family val="2"/>
      <charset val="204"/>
    </font>
    <font>
      <b/>
      <sz val="12"/>
      <color rgb="FFFF0000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right"/>
    </xf>
    <xf numFmtId="0" fontId="10" fillId="0" borderId="0" xfId="0" applyFont="1"/>
    <xf numFmtId="0" fontId="4" fillId="3" borderId="3" xfId="0" applyFont="1" applyFill="1" applyBorder="1"/>
    <xf numFmtId="0" fontId="1" fillId="3" borderId="4" xfId="0" applyFont="1" applyFill="1" applyBorder="1"/>
    <xf numFmtId="0" fontId="2" fillId="0" borderId="8" xfId="0" applyFont="1" applyBorder="1"/>
    <xf numFmtId="0" fontId="13" fillId="0" borderId="1" xfId="0" applyFont="1" applyBorder="1" applyAlignment="1">
      <alignment horizontal="right"/>
    </xf>
    <xf numFmtId="0" fontId="3" fillId="0" borderId="0" xfId="0" applyFont="1"/>
    <xf numFmtId="0" fontId="11" fillId="0" borderId="0" xfId="0" applyFont="1"/>
    <xf numFmtId="0" fontId="13" fillId="0" borderId="1" xfId="0" applyFont="1" applyBorder="1"/>
    <xf numFmtId="1" fontId="13" fillId="0" borderId="1" xfId="0" applyNumberFormat="1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2" fillId="0" borderId="14" xfId="0" applyFont="1" applyBorder="1"/>
    <xf numFmtId="0" fontId="2" fillId="0" borderId="13" xfId="0" applyFont="1" applyBorder="1"/>
    <xf numFmtId="0" fontId="2" fillId="0" borderId="6" xfId="0" applyFont="1" applyBorder="1"/>
    <xf numFmtId="0" fontId="8" fillId="3" borderId="15" xfId="0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4" xfId="0" applyFont="1" applyBorder="1"/>
    <xf numFmtId="0" fontId="5" fillId="2" borderId="4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0" fontId="2" fillId="0" borderId="4" xfId="0" applyFont="1" applyBorder="1" applyAlignment="1"/>
    <xf numFmtId="0" fontId="13" fillId="0" borderId="1" xfId="0" applyFont="1" applyBorder="1" applyAlignment="1"/>
    <xf numFmtId="0" fontId="2" fillId="0" borderId="1" xfId="0" applyFont="1" applyBorder="1" applyAlignment="1"/>
    <xf numFmtId="0" fontId="13" fillId="0" borderId="3" xfId="0" applyFont="1" applyBorder="1"/>
    <xf numFmtId="0" fontId="5" fillId="2" borderId="1" xfId="0" applyFont="1" applyFill="1" applyBorder="1" applyAlignment="1">
      <alignment horizontal="right"/>
    </xf>
    <xf numFmtId="0" fontId="1" fillId="3" borderId="2" xfId="0" applyFont="1" applyFill="1" applyBorder="1"/>
    <xf numFmtId="0" fontId="1" fillId="3" borderId="3" xfId="0" applyFont="1" applyFill="1" applyBorder="1"/>
    <xf numFmtId="0" fontId="3" fillId="3" borderId="3" xfId="0" applyFont="1" applyFill="1" applyBorder="1"/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2" fillId="0" borderId="12" xfId="0" applyFont="1" applyBorder="1"/>
    <xf numFmtId="0" fontId="9" fillId="2" borderId="10" xfId="0" applyFont="1" applyFill="1" applyBorder="1" applyAlignment="1">
      <alignment horizontal="right"/>
    </xf>
    <xf numFmtId="0" fontId="15" fillId="3" borderId="15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right"/>
    </xf>
    <xf numFmtId="2" fontId="2" fillId="3" borderId="1" xfId="0" applyNumberFormat="1" applyFont="1" applyFill="1" applyBorder="1"/>
    <xf numFmtId="2" fontId="13" fillId="3" borderId="1" xfId="0" applyNumberFormat="1" applyFont="1" applyFill="1" applyBorder="1"/>
    <xf numFmtId="2" fontId="9" fillId="2" borderId="1" xfId="0" applyNumberFormat="1" applyFont="1" applyFill="1" applyBorder="1" applyAlignment="1">
      <alignment horizontal="right"/>
    </xf>
    <xf numFmtId="2" fontId="13" fillId="3" borderId="4" xfId="0" applyNumberFormat="1" applyFont="1" applyFill="1" applyBorder="1"/>
    <xf numFmtId="0" fontId="9" fillId="2" borderId="1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5" fillId="2" borderId="1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13" fillId="2" borderId="1" xfId="0" applyFont="1" applyFill="1" applyBorder="1"/>
    <xf numFmtId="0" fontId="2" fillId="2" borderId="1" xfId="0" applyFont="1" applyFill="1" applyBorder="1"/>
    <xf numFmtId="0" fontId="8" fillId="2" borderId="14" xfId="0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9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13" fillId="4" borderId="1" xfId="0" applyFont="1" applyFill="1" applyBorder="1"/>
    <xf numFmtId="0" fontId="13" fillId="4" borderId="4" xfId="0" applyFont="1" applyFill="1" applyBorder="1"/>
    <xf numFmtId="2" fontId="13" fillId="4" borderId="1" xfId="0" applyNumberFormat="1" applyFont="1" applyFill="1" applyBorder="1"/>
    <xf numFmtId="1" fontId="13" fillId="4" borderId="1" xfId="0" applyNumberFormat="1" applyFont="1" applyFill="1" applyBorder="1"/>
    <xf numFmtId="0" fontId="7" fillId="0" borderId="7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2" fontId="20" fillId="3" borderId="9" xfId="0" applyNumberFormat="1" applyFont="1" applyFill="1" applyBorder="1" applyAlignment="1">
      <alignment horizontal="center"/>
    </xf>
    <xf numFmtId="2" fontId="20" fillId="3" borderId="13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10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9" fillId="0" borderId="9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9C4E"/>
      <color rgb="FFC58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11" sqref="A11"/>
      <selection pane="bottomRight" activeCell="G13" sqref="G13"/>
    </sheetView>
  </sheetViews>
  <sheetFormatPr defaultRowHeight="16.5" x14ac:dyDescent="0.3"/>
  <cols>
    <col min="1" max="1" width="3.140625" style="1" customWidth="1"/>
    <col min="2" max="2" width="20.85546875" style="1" customWidth="1"/>
    <col min="3" max="3" width="22.42578125" style="1" customWidth="1"/>
    <col min="4" max="4" width="19.85546875" style="1" customWidth="1"/>
    <col min="5" max="5" width="7.7109375" style="1" customWidth="1"/>
    <col min="6" max="6" width="12.28515625" style="1" customWidth="1"/>
    <col min="7" max="7" width="18.7109375" style="1" customWidth="1"/>
    <col min="8" max="8" width="7.85546875" style="1" customWidth="1"/>
    <col min="9" max="9" width="11.85546875" style="1" customWidth="1"/>
    <col min="10" max="10" width="19.42578125" style="1" customWidth="1"/>
    <col min="11" max="11" width="7.85546875" style="1" customWidth="1"/>
    <col min="12" max="12" width="12.140625" style="1" customWidth="1"/>
    <col min="13" max="13" width="18.5703125" style="1" customWidth="1"/>
    <col min="14" max="14" width="7.85546875" style="1" customWidth="1"/>
    <col min="15" max="15" width="13.140625" style="1" customWidth="1"/>
    <col min="16" max="16384" width="9.140625" style="1"/>
  </cols>
  <sheetData>
    <row r="1" spans="1:15" x14ac:dyDescent="0.3">
      <c r="B1" s="133" t="s">
        <v>28</v>
      </c>
      <c r="C1" s="134"/>
      <c r="D1" s="69" t="s">
        <v>1</v>
      </c>
      <c r="E1" s="69"/>
      <c r="F1" s="69"/>
      <c r="G1" s="69" t="s">
        <v>1</v>
      </c>
      <c r="H1" s="69"/>
      <c r="I1" s="69"/>
      <c r="J1" s="69" t="s">
        <v>2</v>
      </c>
      <c r="K1" s="69"/>
      <c r="L1" s="69"/>
      <c r="M1" s="70" t="s">
        <v>2</v>
      </c>
      <c r="N1" s="71"/>
      <c r="O1" s="72"/>
    </row>
    <row r="2" spans="1:15" ht="16.5" customHeight="1" x14ac:dyDescent="0.3">
      <c r="B2" s="125" t="s">
        <v>0</v>
      </c>
      <c r="C2" s="126"/>
      <c r="D2" s="66" t="s">
        <v>54</v>
      </c>
      <c r="E2" s="50"/>
      <c r="F2" s="38"/>
      <c r="G2" s="66" t="s">
        <v>56</v>
      </c>
      <c r="H2" s="55"/>
      <c r="I2" s="38"/>
      <c r="J2" s="66" t="s">
        <v>54</v>
      </c>
      <c r="K2" s="50"/>
      <c r="L2" s="38"/>
      <c r="M2" s="66" t="s">
        <v>55</v>
      </c>
      <c r="N2" s="50"/>
      <c r="O2" s="38"/>
    </row>
    <row r="3" spans="1:15" ht="18" customHeight="1" x14ac:dyDescent="0.3">
      <c r="B3" s="127" t="s">
        <v>53</v>
      </c>
      <c r="C3" s="128"/>
      <c r="D3" s="67"/>
      <c r="E3" s="50"/>
      <c r="F3" s="38"/>
      <c r="G3" s="67"/>
      <c r="H3" s="55"/>
      <c r="I3" s="38"/>
      <c r="J3" s="67"/>
      <c r="K3" s="50"/>
      <c r="L3" s="38"/>
      <c r="M3" s="67"/>
      <c r="N3" s="50"/>
      <c r="O3" s="38"/>
    </row>
    <row r="4" spans="1:15" ht="18" customHeight="1" x14ac:dyDescent="0.3">
      <c r="B4" s="127" t="s">
        <v>30</v>
      </c>
      <c r="C4" s="128"/>
      <c r="D4" s="67"/>
      <c r="E4" s="50"/>
      <c r="F4" s="38"/>
      <c r="G4" s="67"/>
      <c r="H4" s="55"/>
      <c r="I4" s="38"/>
      <c r="J4" s="67"/>
      <c r="K4" s="50"/>
      <c r="L4" s="38"/>
      <c r="M4" s="67"/>
      <c r="N4" s="50"/>
      <c r="O4" s="38"/>
    </row>
    <row r="5" spans="1:15" ht="15.75" customHeight="1" x14ac:dyDescent="0.3">
      <c r="B5" s="129" t="s">
        <v>31</v>
      </c>
      <c r="C5" s="130"/>
      <c r="D5" s="67"/>
      <c r="E5" s="54"/>
      <c r="F5" s="20"/>
      <c r="G5" s="67"/>
      <c r="H5" s="56"/>
      <c r="I5" s="20"/>
      <c r="J5" s="67"/>
      <c r="K5" s="51"/>
      <c r="L5" s="40"/>
      <c r="M5" s="67"/>
      <c r="N5" s="51"/>
      <c r="O5" s="20"/>
    </row>
    <row r="6" spans="1:15" x14ac:dyDescent="0.3">
      <c r="B6" s="131"/>
      <c r="C6" s="132"/>
      <c r="D6" s="68"/>
      <c r="E6" s="48" t="s">
        <v>4</v>
      </c>
      <c r="F6" s="35" t="s">
        <v>5</v>
      </c>
      <c r="G6" s="68"/>
      <c r="H6" s="48" t="s">
        <v>4</v>
      </c>
      <c r="I6" s="45" t="s">
        <v>5</v>
      </c>
      <c r="J6" s="68"/>
      <c r="K6" s="48" t="s">
        <v>4</v>
      </c>
      <c r="L6" s="45" t="s">
        <v>5</v>
      </c>
      <c r="M6" s="68"/>
      <c r="N6" s="48" t="s">
        <v>4</v>
      </c>
      <c r="O6" s="45" t="s">
        <v>5</v>
      </c>
    </row>
    <row r="7" spans="1:15" x14ac:dyDescent="0.3">
      <c r="B7" s="135" t="s">
        <v>51</v>
      </c>
      <c r="C7" s="136"/>
      <c r="D7" s="37" t="s">
        <v>3</v>
      </c>
      <c r="E7" s="48" t="s">
        <v>4</v>
      </c>
      <c r="F7" s="43" t="s">
        <v>5</v>
      </c>
      <c r="G7" s="45" t="s">
        <v>3</v>
      </c>
      <c r="H7" s="48" t="s">
        <v>4</v>
      </c>
      <c r="I7" s="45" t="s">
        <v>5</v>
      </c>
      <c r="J7" s="46" t="s">
        <v>3</v>
      </c>
      <c r="K7" s="48" t="s">
        <v>4</v>
      </c>
      <c r="L7" s="45" t="s">
        <v>5</v>
      </c>
      <c r="M7" s="45" t="s">
        <v>3</v>
      </c>
      <c r="N7" s="48" t="s">
        <v>4</v>
      </c>
      <c r="O7" s="45" t="s">
        <v>5</v>
      </c>
    </row>
    <row r="8" spans="1:15" x14ac:dyDescent="0.3">
      <c r="B8" s="119"/>
      <c r="C8" s="27" t="s">
        <v>32</v>
      </c>
      <c r="D8" s="62">
        <v>6489</v>
      </c>
      <c r="E8" s="52">
        <v>0</v>
      </c>
      <c r="F8" s="42">
        <f>E8*D8</f>
        <v>0</v>
      </c>
      <c r="G8" s="62">
        <v>8649</v>
      </c>
      <c r="H8" s="52">
        <v>0</v>
      </c>
      <c r="I8" s="42">
        <f>H8*G8</f>
        <v>0</v>
      </c>
      <c r="J8" s="62">
        <v>4743</v>
      </c>
      <c r="K8" s="52">
        <v>0</v>
      </c>
      <c r="L8" s="42">
        <f>K8*J8</f>
        <v>0</v>
      </c>
      <c r="M8" s="62">
        <v>6893</v>
      </c>
      <c r="N8" s="52">
        <v>0</v>
      </c>
      <c r="O8" s="42">
        <f>N8*M8</f>
        <v>0</v>
      </c>
    </row>
    <row r="9" spans="1:15" x14ac:dyDescent="0.3">
      <c r="B9" s="120"/>
      <c r="C9" s="27" t="s">
        <v>29</v>
      </c>
      <c r="D9" s="62">
        <v>12977</v>
      </c>
      <c r="E9" s="52">
        <v>0</v>
      </c>
      <c r="F9" s="42">
        <f>E9*D9</f>
        <v>0</v>
      </c>
      <c r="G9" s="62">
        <v>15127</v>
      </c>
      <c r="H9" s="52">
        <v>0</v>
      </c>
      <c r="I9" s="42">
        <f>H9*G9</f>
        <v>0</v>
      </c>
      <c r="J9" s="62">
        <v>9486</v>
      </c>
      <c r="K9" s="52">
        <v>0</v>
      </c>
      <c r="L9" s="42">
        <f>K9*J9</f>
        <v>0</v>
      </c>
      <c r="M9" s="62">
        <v>11636</v>
      </c>
      <c r="N9" s="52">
        <v>0</v>
      </c>
      <c r="O9" s="42">
        <f>N9*M9</f>
        <v>0</v>
      </c>
    </row>
    <row r="10" spans="1:15" ht="16.5" customHeight="1" x14ac:dyDescent="0.3">
      <c r="B10" s="120"/>
      <c r="C10" s="27" t="s">
        <v>35</v>
      </c>
      <c r="D10" s="62">
        <v>16222</v>
      </c>
      <c r="E10" s="52">
        <v>0</v>
      </c>
      <c r="F10" s="42">
        <f>E10*D10</f>
        <v>0</v>
      </c>
      <c r="G10" s="62">
        <v>18372</v>
      </c>
      <c r="H10" s="52">
        <v>0</v>
      </c>
      <c r="I10" s="42">
        <f>H10*G10</f>
        <v>0</v>
      </c>
      <c r="J10" s="62">
        <v>11858</v>
      </c>
      <c r="K10" s="52">
        <v>0</v>
      </c>
      <c r="L10" s="42">
        <f>K10*J10</f>
        <v>0</v>
      </c>
      <c r="M10" s="62">
        <v>14008</v>
      </c>
      <c r="N10" s="52">
        <v>0</v>
      </c>
      <c r="O10" s="42">
        <f>N10*M10</f>
        <v>0</v>
      </c>
    </row>
    <row r="11" spans="1:15" ht="18.75" customHeight="1" x14ac:dyDescent="0.3">
      <c r="B11" s="120"/>
      <c r="C11" s="27" t="s">
        <v>33</v>
      </c>
      <c r="D11" s="62">
        <v>19466</v>
      </c>
      <c r="E11" s="52">
        <v>0</v>
      </c>
      <c r="F11" s="42">
        <f>E11*D11</f>
        <v>0</v>
      </c>
      <c r="G11" s="62">
        <v>21616</v>
      </c>
      <c r="H11" s="52">
        <v>0</v>
      </c>
      <c r="I11" s="42">
        <f>H11*G11</f>
        <v>0</v>
      </c>
      <c r="J11" s="62">
        <v>14229</v>
      </c>
      <c r="K11" s="52">
        <v>0</v>
      </c>
      <c r="L11" s="42">
        <f>K11*J11</f>
        <v>0</v>
      </c>
      <c r="M11" s="62">
        <v>16379</v>
      </c>
      <c r="N11" s="52">
        <v>0</v>
      </c>
      <c r="O11" s="42">
        <f>N11*M11</f>
        <v>0</v>
      </c>
    </row>
    <row r="12" spans="1:15" x14ac:dyDescent="0.3">
      <c r="B12" s="121"/>
      <c r="C12" s="27" t="s">
        <v>34</v>
      </c>
      <c r="D12" s="62">
        <v>25954</v>
      </c>
      <c r="E12" s="52">
        <v>0</v>
      </c>
      <c r="F12" s="42">
        <f>E12*D12</f>
        <v>0</v>
      </c>
      <c r="G12" s="62">
        <v>28104</v>
      </c>
      <c r="H12" s="52">
        <v>0</v>
      </c>
      <c r="I12" s="42">
        <f>H12*G12</f>
        <v>0</v>
      </c>
      <c r="J12" s="62">
        <v>18972</v>
      </c>
      <c r="K12" s="52">
        <v>0</v>
      </c>
      <c r="L12" s="42">
        <f>K12*J12</f>
        <v>0</v>
      </c>
      <c r="M12" s="62">
        <v>21122</v>
      </c>
      <c r="N12" s="52">
        <v>0</v>
      </c>
      <c r="O12" s="42">
        <f>N12*M12</f>
        <v>0</v>
      </c>
    </row>
    <row r="13" spans="1:15" x14ac:dyDescent="0.3">
      <c r="B13" s="135" t="s">
        <v>52</v>
      </c>
      <c r="C13" s="136"/>
      <c r="D13" s="34" t="s">
        <v>3</v>
      </c>
      <c r="E13" s="48" t="s">
        <v>4</v>
      </c>
      <c r="F13" s="34" t="s">
        <v>5</v>
      </c>
      <c r="G13" s="45" t="s">
        <v>3</v>
      </c>
      <c r="H13" s="48" t="s">
        <v>4</v>
      </c>
      <c r="I13" s="45" t="s">
        <v>5</v>
      </c>
      <c r="J13" s="46" t="s">
        <v>3</v>
      </c>
      <c r="K13" s="48" t="s">
        <v>4</v>
      </c>
      <c r="L13" s="45" t="s">
        <v>5</v>
      </c>
      <c r="M13" s="45" t="s">
        <v>3</v>
      </c>
      <c r="N13" s="48" t="s">
        <v>4</v>
      </c>
      <c r="O13" s="45" t="s">
        <v>5</v>
      </c>
    </row>
    <row r="14" spans="1:15" x14ac:dyDescent="0.3">
      <c r="A14" s="6"/>
      <c r="B14" s="119"/>
      <c r="C14" s="27" t="s">
        <v>32</v>
      </c>
      <c r="D14" s="62">
        <v>8436</v>
      </c>
      <c r="E14" s="52">
        <v>0</v>
      </c>
      <c r="F14" s="42">
        <f>E14*D14</f>
        <v>0</v>
      </c>
      <c r="G14" s="62">
        <v>11243</v>
      </c>
      <c r="H14" s="52">
        <v>0</v>
      </c>
      <c r="I14" s="42">
        <f>H14*G14</f>
        <v>0</v>
      </c>
      <c r="J14" s="62">
        <v>6166</v>
      </c>
      <c r="K14" s="52">
        <v>0</v>
      </c>
      <c r="L14" s="42">
        <f>K14*J14</f>
        <v>0</v>
      </c>
      <c r="M14" s="62">
        <v>8961</v>
      </c>
      <c r="N14" s="52">
        <v>0</v>
      </c>
      <c r="O14" s="42">
        <f>N14*M14</f>
        <v>0</v>
      </c>
    </row>
    <row r="15" spans="1:15" x14ac:dyDescent="0.3">
      <c r="B15" s="120"/>
      <c r="C15" s="27" t="s">
        <v>29</v>
      </c>
      <c r="D15" s="62">
        <v>16870</v>
      </c>
      <c r="E15" s="52">
        <v>0</v>
      </c>
      <c r="F15" s="42">
        <f>E15*D15</f>
        <v>0</v>
      </c>
      <c r="G15" s="62">
        <v>19665</v>
      </c>
      <c r="H15" s="52">
        <v>0</v>
      </c>
      <c r="I15" s="42">
        <f>H15*G15</f>
        <v>0</v>
      </c>
      <c r="J15" s="62">
        <v>12332</v>
      </c>
      <c r="K15" s="52">
        <v>0</v>
      </c>
      <c r="L15" s="42">
        <f>K15*J15</f>
        <v>0</v>
      </c>
      <c r="M15" s="62">
        <v>15127</v>
      </c>
      <c r="N15" s="52">
        <v>0</v>
      </c>
      <c r="O15" s="42">
        <f>N15*M15</f>
        <v>0</v>
      </c>
    </row>
    <row r="16" spans="1:15" x14ac:dyDescent="0.3">
      <c r="B16" s="120"/>
      <c r="C16" s="27" t="s">
        <v>35</v>
      </c>
      <c r="D16" s="62">
        <v>21089</v>
      </c>
      <c r="E16" s="52">
        <v>0</v>
      </c>
      <c r="F16" s="42">
        <f>E16*D16</f>
        <v>0</v>
      </c>
      <c r="G16" s="62">
        <v>23884</v>
      </c>
      <c r="H16" s="52">
        <v>0</v>
      </c>
      <c r="I16" s="42">
        <f>H16*G16</f>
        <v>0</v>
      </c>
      <c r="J16" s="62">
        <v>15415</v>
      </c>
      <c r="K16" s="52">
        <v>0</v>
      </c>
      <c r="L16" s="42">
        <f>K16*J16</f>
        <v>0</v>
      </c>
      <c r="M16" s="62">
        <v>18210</v>
      </c>
      <c r="N16" s="52">
        <v>0</v>
      </c>
      <c r="O16" s="42">
        <f>N16*M16</f>
        <v>0</v>
      </c>
    </row>
    <row r="17" spans="1:15" x14ac:dyDescent="0.3">
      <c r="B17" s="120"/>
      <c r="C17" s="27" t="s">
        <v>33</v>
      </c>
      <c r="D17" s="62">
        <v>25306</v>
      </c>
      <c r="E17" s="52">
        <v>0</v>
      </c>
      <c r="F17" s="42">
        <v>0</v>
      </c>
      <c r="G17" s="62">
        <v>28101</v>
      </c>
      <c r="H17" s="52">
        <v>0</v>
      </c>
      <c r="I17" s="42">
        <f>H17*G17</f>
        <v>0</v>
      </c>
      <c r="J17" s="62">
        <v>18498</v>
      </c>
      <c r="K17" s="52">
        <v>0</v>
      </c>
      <c r="L17" s="42">
        <f>K17*J17</f>
        <v>0</v>
      </c>
      <c r="M17" s="62">
        <v>21293</v>
      </c>
      <c r="N17" s="52">
        <v>0</v>
      </c>
      <c r="O17" s="42">
        <f>N17*M17</f>
        <v>0</v>
      </c>
    </row>
    <row r="18" spans="1:15" x14ac:dyDescent="0.3">
      <c r="A18" s="12"/>
      <c r="B18" s="121"/>
      <c r="C18" s="27" t="s">
        <v>34</v>
      </c>
      <c r="D18" s="62">
        <v>33740</v>
      </c>
      <c r="E18" s="52">
        <v>0</v>
      </c>
      <c r="F18" s="42">
        <f>E18*D18</f>
        <v>0</v>
      </c>
      <c r="G18" s="62">
        <v>36535</v>
      </c>
      <c r="H18" s="52">
        <v>0</v>
      </c>
      <c r="I18" s="42">
        <f>H18*G18</f>
        <v>0</v>
      </c>
      <c r="J18" s="62">
        <v>24664</v>
      </c>
      <c r="K18" s="52">
        <v>0</v>
      </c>
      <c r="L18" s="42">
        <f>K18*J18</f>
        <v>0</v>
      </c>
      <c r="M18" s="62">
        <v>27459</v>
      </c>
      <c r="N18" s="52">
        <v>0</v>
      </c>
      <c r="O18" s="42">
        <f>N18*M18</f>
        <v>0</v>
      </c>
    </row>
    <row r="19" spans="1:15" s="6" customFormat="1" x14ac:dyDescent="0.3">
      <c r="A19" s="1"/>
      <c r="B19" s="137" t="s">
        <v>6</v>
      </c>
      <c r="C19" s="137"/>
      <c r="D19" s="16" t="s">
        <v>7</v>
      </c>
      <c r="E19" s="49" t="s">
        <v>4</v>
      </c>
      <c r="F19" s="16" t="s">
        <v>5</v>
      </c>
      <c r="G19" s="47" t="s">
        <v>7</v>
      </c>
      <c r="H19" s="49" t="s">
        <v>4</v>
      </c>
      <c r="I19" s="47" t="s">
        <v>5</v>
      </c>
      <c r="J19" s="23" t="s">
        <v>3</v>
      </c>
      <c r="K19" s="49" t="s">
        <v>4</v>
      </c>
      <c r="L19" s="47" t="s">
        <v>5</v>
      </c>
      <c r="M19" s="47" t="s">
        <v>3</v>
      </c>
      <c r="N19" s="49" t="s">
        <v>4</v>
      </c>
      <c r="O19" s="47" t="s">
        <v>5</v>
      </c>
    </row>
    <row r="20" spans="1:15" x14ac:dyDescent="0.3">
      <c r="B20" s="119"/>
      <c r="C20" s="27" t="s">
        <v>8</v>
      </c>
      <c r="D20" s="13"/>
      <c r="E20" s="52"/>
      <c r="F20" s="42"/>
      <c r="G20" s="13"/>
      <c r="H20" s="52"/>
      <c r="I20" s="42"/>
      <c r="J20" s="22"/>
      <c r="K20" s="52"/>
      <c r="L20" s="42"/>
      <c r="M20" s="13"/>
      <c r="N20" s="52"/>
      <c r="O20" s="42"/>
    </row>
    <row r="21" spans="1:15" x14ac:dyDescent="0.3">
      <c r="B21" s="120"/>
      <c r="C21" s="27" t="s">
        <v>9</v>
      </c>
      <c r="D21" s="13"/>
      <c r="E21" s="52"/>
      <c r="F21" s="42"/>
      <c r="G21" s="13"/>
      <c r="H21" s="52"/>
      <c r="I21" s="42"/>
      <c r="J21" s="22"/>
      <c r="K21" s="52"/>
      <c r="L21" s="42"/>
      <c r="M21" s="13"/>
      <c r="N21" s="52"/>
      <c r="O21" s="42"/>
    </row>
    <row r="22" spans="1:15" x14ac:dyDescent="0.3">
      <c r="A22" s="12"/>
      <c r="B22" s="121"/>
      <c r="C22" s="27" t="s">
        <v>36</v>
      </c>
      <c r="D22" s="62">
        <v>1584</v>
      </c>
      <c r="E22" s="52">
        <v>0</v>
      </c>
      <c r="F22" s="42">
        <f>E22*D22</f>
        <v>0</v>
      </c>
      <c r="G22" s="62">
        <v>1584</v>
      </c>
      <c r="H22" s="52">
        <v>0</v>
      </c>
      <c r="I22" s="42">
        <f>H22*G22</f>
        <v>0</v>
      </c>
      <c r="J22" s="63">
        <v>1584</v>
      </c>
      <c r="K22" s="52">
        <v>0</v>
      </c>
      <c r="L22" s="42">
        <f>K22*J22</f>
        <v>0</v>
      </c>
      <c r="M22" s="62">
        <v>1584</v>
      </c>
      <c r="N22" s="52">
        <v>0</v>
      </c>
      <c r="O22" s="42">
        <f>N22*M22</f>
        <v>0</v>
      </c>
    </row>
    <row r="23" spans="1:15" s="12" customFormat="1" ht="15" customHeight="1" x14ac:dyDescent="0.3">
      <c r="A23" s="1"/>
      <c r="B23" s="118" t="s">
        <v>11</v>
      </c>
      <c r="C23" s="118"/>
      <c r="D23" s="5" t="s">
        <v>10</v>
      </c>
      <c r="E23" s="48" t="s">
        <v>4</v>
      </c>
      <c r="F23" s="39" t="s">
        <v>5</v>
      </c>
      <c r="G23" s="45" t="s">
        <v>10</v>
      </c>
      <c r="H23" s="48" t="s">
        <v>4</v>
      </c>
      <c r="I23" s="45" t="s">
        <v>5</v>
      </c>
      <c r="J23" s="46" t="s">
        <v>10</v>
      </c>
      <c r="K23" s="48" t="s">
        <v>4</v>
      </c>
      <c r="L23" s="45" t="s">
        <v>5</v>
      </c>
      <c r="M23" s="45" t="s">
        <v>10</v>
      </c>
      <c r="N23" s="48" t="s">
        <v>4</v>
      </c>
      <c r="O23" s="45" t="s">
        <v>5</v>
      </c>
    </row>
    <row r="24" spans="1:15" x14ac:dyDescent="0.3">
      <c r="B24" s="93"/>
      <c r="C24" s="21" t="s">
        <v>12</v>
      </c>
      <c r="D24" s="22">
        <v>1584</v>
      </c>
      <c r="E24" s="52">
        <v>0</v>
      </c>
      <c r="F24" s="42">
        <f>E24*D24</f>
        <v>0</v>
      </c>
      <c r="G24" s="22">
        <v>1584</v>
      </c>
      <c r="H24" s="52">
        <v>0</v>
      </c>
      <c r="I24" s="42">
        <f>H24*G24</f>
        <v>0</v>
      </c>
      <c r="J24" s="22">
        <v>1584</v>
      </c>
      <c r="K24" s="52">
        <v>0</v>
      </c>
      <c r="L24" s="42">
        <f>K24*J24</f>
        <v>0</v>
      </c>
      <c r="M24" s="22">
        <v>1584</v>
      </c>
      <c r="N24" s="52">
        <v>0</v>
      </c>
      <c r="O24" s="42">
        <f>N24*M24</f>
        <v>0</v>
      </c>
    </row>
    <row r="25" spans="1:15" x14ac:dyDescent="0.3">
      <c r="B25" s="93"/>
      <c r="C25" s="26"/>
      <c r="D25" s="22"/>
      <c r="E25" s="52"/>
      <c r="F25" s="42"/>
      <c r="G25" s="22"/>
      <c r="H25" s="52"/>
      <c r="I25" s="42"/>
      <c r="J25" s="22"/>
      <c r="K25" s="52"/>
      <c r="L25" s="42"/>
      <c r="M25" s="22"/>
      <c r="N25" s="52"/>
      <c r="O25" s="42"/>
    </row>
    <row r="26" spans="1:15" x14ac:dyDescent="0.3">
      <c r="A26" s="12"/>
      <c r="B26" s="93"/>
      <c r="C26" s="26"/>
      <c r="D26" s="22"/>
      <c r="E26" s="52"/>
      <c r="F26" s="42"/>
      <c r="G26" s="22"/>
      <c r="H26" s="52"/>
      <c r="I26" s="42"/>
      <c r="J26" s="22"/>
      <c r="K26" s="52"/>
      <c r="L26" s="42"/>
      <c r="M26" s="22"/>
      <c r="N26" s="52"/>
      <c r="O26" s="42"/>
    </row>
    <row r="27" spans="1:15" s="12" customFormat="1" ht="15" customHeight="1" x14ac:dyDescent="0.3">
      <c r="A27" s="1"/>
      <c r="B27" s="118" t="s">
        <v>13</v>
      </c>
      <c r="C27" s="118"/>
      <c r="D27" s="24" t="s">
        <v>3</v>
      </c>
      <c r="E27" s="48" t="s">
        <v>4</v>
      </c>
      <c r="F27" s="5" t="s">
        <v>5</v>
      </c>
      <c r="G27" s="46" t="s">
        <v>3</v>
      </c>
      <c r="H27" s="48" t="s">
        <v>4</v>
      </c>
      <c r="I27" s="45" t="s">
        <v>5</v>
      </c>
      <c r="J27" s="46" t="s">
        <v>3</v>
      </c>
      <c r="K27" s="48" t="s">
        <v>4</v>
      </c>
      <c r="L27" s="45" t="s">
        <v>5</v>
      </c>
      <c r="M27" s="46" t="s">
        <v>3</v>
      </c>
      <c r="N27" s="48" t="s">
        <v>4</v>
      </c>
      <c r="O27" s="45" t="s">
        <v>5</v>
      </c>
    </row>
    <row r="28" spans="1:15" x14ac:dyDescent="0.3">
      <c r="B28" s="122"/>
      <c r="C28" s="27" t="s">
        <v>12</v>
      </c>
      <c r="D28" s="63">
        <v>2376</v>
      </c>
      <c r="E28" s="62">
        <v>0</v>
      </c>
      <c r="F28" s="64">
        <f>E28*D28</f>
        <v>0</v>
      </c>
      <c r="G28" s="63">
        <v>2376</v>
      </c>
      <c r="H28" s="62">
        <v>0</v>
      </c>
      <c r="I28" s="64">
        <f>H28*G28</f>
        <v>0</v>
      </c>
      <c r="J28" s="63">
        <v>2376</v>
      </c>
      <c r="K28" s="62">
        <v>0</v>
      </c>
      <c r="L28" s="64">
        <f>K28*J28</f>
        <v>0</v>
      </c>
      <c r="M28" s="63">
        <v>2376</v>
      </c>
      <c r="N28" s="62">
        <v>0</v>
      </c>
      <c r="O28" s="64">
        <f>N28*M28</f>
        <v>0</v>
      </c>
    </row>
    <row r="29" spans="1:15" x14ac:dyDescent="0.3">
      <c r="B29" s="123"/>
      <c r="C29" s="27"/>
      <c r="D29" s="22"/>
      <c r="E29" s="52"/>
      <c r="F29" s="42"/>
      <c r="G29" s="22"/>
      <c r="H29" s="52"/>
      <c r="I29" s="42"/>
      <c r="J29" s="22"/>
      <c r="K29" s="52"/>
      <c r="L29" s="42"/>
      <c r="M29" s="22"/>
      <c r="N29" s="52"/>
      <c r="O29" s="42"/>
    </row>
    <row r="30" spans="1:15" x14ac:dyDescent="0.3">
      <c r="B30" s="124"/>
      <c r="C30" s="28"/>
      <c r="D30" s="22"/>
      <c r="E30" s="52"/>
      <c r="F30" s="42"/>
      <c r="G30" s="22"/>
      <c r="H30" s="52"/>
      <c r="I30" s="42"/>
      <c r="J30" s="22"/>
      <c r="K30" s="52"/>
      <c r="L30" s="42"/>
      <c r="M30" s="22"/>
      <c r="N30" s="52"/>
      <c r="O30" s="42"/>
    </row>
    <row r="31" spans="1:15" s="12" customFormat="1" ht="15" customHeight="1" x14ac:dyDescent="0.2">
      <c r="B31" s="118" t="s">
        <v>14</v>
      </c>
      <c r="C31" s="118"/>
      <c r="D31" s="24" t="s">
        <v>10</v>
      </c>
      <c r="E31" s="48" t="s">
        <v>4</v>
      </c>
      <c r="F31" s="5" t="s">
        <v>5</v>
      </c>
      <c r="G31" s="46" t="s">
        <v>10</v>
      </c>
      <c r="H31" s="48" t="s">
        <v>4</v>
      </c>
      <c r="I31" s="45" t="s">
        <v>5</v>
      </c>
      <c r="J31" s="46" t="s">
        <v>10</v>
      </c>
      <c r="K31" s="48" t="s">
        <v>4</v>
      </c>
      <c r="L31" s="45" t="s">
        <v>5</v>
      </c>
      <c r="M31" s="46" t="s">
        <v>10</v>
      </c>
      <c r="N31" s="48" t="s">
        <v>4</v>
      </c>
      <c r="O31" s="45" t="s">
        <v>5</v>
      </c>
    </row>
    <row r="32" spans="1:15" x14ac:dyDescent="0.3">
      <c r="B32" s="119"/>
      <c r="C32" s="27" t="s">
        <v>57</v>
      </c>
      <c r="D32" s="22"/>
      <c r="E32" s="52"/>
      <c r="F32" s="42"/>
      <c r="G32" s="22"/>
      <c r="H32" s="52"/>
      <c r="I32" s="42"/>
      <c r="J32" s="22"/>
      <c r="K32" s="52"/>
      <c r="L32" s="42"/>
      <c r="M32" s="22"/>
      <c r="N32" s="52"/>
      <c r="O32" s="42"/>
    </row>
    <row r="33" spans="1:16" x14ac:dyDescent="0.3">
      <c r="B33" s="120"/>
      <c r="C33" s="27" t="s">
        <v>16</v>
      </c>
      <c r="D33" s="22"/>
      <c r="E33" s="52"/>
      <c r="F33" s="42"/>
      <c r="G33" s="22"/>
      <c r="H33" s="52"/>
      <c r="I33" s="42"/>
      <c r="J33" s="22"/>
      <c r="K33" s="52"/>
      <c r="L33" s="42"/>
      <c r="M33" s="22"/>
      <c r="N33" s="52"/>
      <c r="O33" s="42"/>
    </row>
    <row r="34" spans="1:16" x14ac:dyDescent="0.3">
      <c r="B34" s="121"/>
      <c r="C34" s="27" t="s">
        <v>12</v>
      </c>
      <c r="D34" s="63">
        <v>2376</v>
      </c>
      <c r="E34" s="62">
        <v>0</v>
      </c>
      <c r="F34" s="64">
        <f>E34*D34</f>
        <v>0</v>
      </c>
      <c r="G34" s="63">
        <v>2376</v>
      </c>
      <c r="H34" s="62">
        <v>0</v>
      </c>
      <c r="I34" s="64">
        <f>H34*G34</f>
        <v>0</v>
      </c>
      <c r="J34" s="63">
        <v>2376</v>
      </c>
      <c r="K34" s="62">
        <v>0</v>
      </c>
      <c r="L34" s="64">
        <f>K34*J34</f>
        <v>0</v>
      </c>
      <c r="M34" s="63">
        <v>2376</v>
      </c>
      <c r="N34" s="62">
        <v>0</v>
      </c>
      <c r="O34" s="64">
        <f>N34*M34</f>
        <v>0</v>
      </c>
    </row>
    <row r="35" spans="1:16" x14ac:dyDescent="0.3">
      <c r="A35" s="11"/>
      <c r="B35" s="118" t="s">
        <v>17</v>
      </c>
      <c r="C35" s="118"/>
      <c r="D35" s="24" t="s">
        <v>10</v>
      </c>
      <c r="E35" s="48" t="s">
        <v>4</v>
      </c>
      <c r="F35" s="5" t="s">
        <v>5</v>
      </c>
      <c r="G35" s="46" t="s">
        <v>10</v>
      </c>
      <c r="H35" s="48" t="s">
        <v>4</v>
      </c>
      <c r="I35" s="45" t="s">
        <v>5</v>
      </c>
      <c r="J35" s="46" t="s">
        <v>10</v>
      </c>
      <c r="K35" s="48" t="s">
        <v>4</v>
      </c>
      <c r="L35" s="45" t="s">
        <v>5</v>
      </c>
      <c r="M35" s="46" t="s">
        <v>10</v>
      </c>
      <c r="N35" s="48" t="s">
        <v>4</v>
      </c>
      <c r="O35" s="43" t="s">
        <v>5</v>
      </c>
      <c r="P35" s="12"/>
    </row>
    <row r="36" spans="1:16" s="12" customFormat="1" ht="15" customHeight="1" x14ac:dyDescent="0.3">
      <c r="A36" s="1"/>
      <c r="B36" s="119"/>
      <c r="C36" s="27" t="s">
        <v>15</v>
      </c>
      <c r="D36" s="22"/>
      <c r="E36" s="52"/>
      <c r="F36" s="42"/>
      <c r="G36" s="22"/>
      <c r="H36" s="52"/>
      <c r="I36" s="42"/>
      <c r="J36" s="22"/>
      <c r="K36" s="52"/>
      <c r="L36" s="42"/>
      <c r="M36" s="22"/>
      <c r="N36" s="52"/>
      <c r="O36" s="42"/>
      <c r="P36" s="1"/>
    </row>
    <row r="37" spans="1:16" x14ac:dyDescent="0.3">
      <c r="B37" s="120"/>
      <c r="C37" s="27" t="s">
        <v>16</v>
      </c>
      <c r="D37" s="22"/>
      <c r="E37" s="52"/>
      <c r="F37" s="42"/>
      <c r="G37" s="22"/>
      <c r="H37" s="52"/>
      <c r="I37" s="42"/>
      <c r="J37" s="22"/>
      <c r="K37" s="52"/>
      <c r="L37" s="42"/>
      <c r="M37" s="22"/>
      <c r="N37" s="52"/>
      <c r="O37" s="42"/>
    </row>
    <row r="38" spans="1:16" x14ac:dyDescent="0.3">
      <c r="B38" s="121"/>
      <c r="C38" s="27" t="s">
        <v>12</v>
      </c>
      <c r="D38" s="63">
        <v>2376</v>
      </c>
      <c r="E38" s="62"/>
      <c r="F38" s="64">
        <f>E38*D38</f>
        <v>0</v>
      </c>
      <c r="G38" s="63">
        <v>2376</v>
      </c>
      <c r="H38" s="62">
        <v>0</v>
      </c>
      <c r="I38" s="64">
        <f>H38*G38</f>
        <v>0</v>
      </c>
      <c r="J38" s="63">
        <v>2376</v>
      </c>
      <c r="K38" s="62">
        <v>0</v>
      </c>
      <c r="L38" s="64">
        <f>K38*J38</f>
        <v>0</v>
      </c>
      <c r="M38" s="63">
        <v>2376</v>
      </c>
      <c r="N38" s="62">
        <v>0</v>
      </c>
      <c r="O38" s="64">
        <f>N38*M38</f>
        <v>0</v>
      </c>
    </row>
    <row r="39" spans="1:16" x14ac:dyDescent="0.3">
      <c r="B39" s="140" t="s">
        <v>37</v>
      </c>
      <c r="C39" s="140"/>
      <c r="D39" s="31"/>
      <c r="E39" s="32"/>
      <c r="F39" s="32"/>
      <c r="G39" s="33"/>
      <c r="H39" s="33"/>
      <c r="I39" s="33"/>
      <c r="J39" s="7"/>
      <c r="K39" s="7"/>
      <c r="L39" s="8"/>
      <c r="M39" s="33"/>
      <c r="N39" s="33"/>
      <c r="O39" s="33"/>
      <c r="P39" s="11"/>
    </row>
    <row r="40" spans="1:16" s="11" customFormat="1" ht="15" customHeight="1" x14ac:dyDescent="0.3">
      <c r="A40" s="1"/>
      <c r="B40" s="105" t="s">
        <v>18</v>
      </c>
      <c r="C40" s="105"/>
      <c r="D40" s="5" t="s">
        <v>10</v>
      </c>
      <c r="E40" s="4" t="s">
        <v>4</v>
      </c>
      <c r="F40" s="4" t="s">
        <v>5</v>
      </c>
      <c r="G40" s="45" t="s">
        <v>10</v>
      </c>
      <c r="H40" s="4" t="s">
        <v>4</v>
      </c>
      <c r="I40" s="4" t="s">
        <v>5</v>
      </c>
      <c r="J40" s="46" t="s">
        <v>10</v>
      </c>
      <c r="K40" s="4" t="s">
        <v>4</v>
      </c>
      <c r="L40" s="4" t="s">
        <v>5</v>
      </c>
      <c r="M40" s="46" t="s">
        <v>10</v>
      </c>
      <c r="N40" s="4" t="s">
        <v>4</v>
      </c>
      <c r="O40" s="4" t="s">
        <v>5</v>
      </c>
      <c r="P40" s="1"/>
    </row>
    <row r="41" spans="1:16" ht="17.25" customHeight="1" x14ac:dyDescent="0.3">
      <c r="B41" s="94" t="s">
        <v>40</v>
      </c>
      <c r="C41" s="94"/>
      <c r="D41" s="65">
        <v>2904</v>
      </c>
      <c r="E41" s="62">
        <v>0</v>
      </c>
      <c r="F41" s="64">
        <f>E41*D41</f>
        <v>0</v>
      </c>
      <c r="G41" s="65">
        <v>2904</v>
      </c>
      <c r="H41" s="62">
        <v>0</v>
      </c>
      <c r="I41" s="64">
        <f>H41*G41</f>
        <v>0</v>
      </c>
      <c r="J41" s="63">
        <v>2904</v>
      </c>
      <c r="K41" s="62"/>
      <c r="L41" s="64">
        <f>K41*J41</f>
        <v>0</v>
      </c>
      <c r="M41" s="65">
        <v>2904</v>
      </c>
      <c r="N41" s="62">
        <v>0</v>
      </c>
      <c r="O41" s="64">
        <f>N41*M41</f>
        <v>0</v>
      </c>
    </row>
    <row r="42" spans="1:16" ht="17.25" customHeight="1" x14ac:dyDescent="0.3">
      <c r="A42" s="11"/>
      <c r="B42" s="111"/>
      <c r="C42" s="102"/>
      <c r="D42" s="62"/>
      <c r="E42" s="62"/>
      <c r="F42" s="64"/>
      <c r="G42" s="62"/>
      <c r="H42" s="62"/>
      <c r="I42" s="64"/>
      <c r="J42" s="63"/>
      <c r="K42" s="62"/>
      <c r="L42" s="64"/>
      <c r="M42" s="62"/>
      <c r="N42" s="62"/>
      <c r="O42" s="64"/>
    </row>
    <row r="43" spans="1:16" ht="14.25" customHeight="1" x14ac:dyDescent="0.3">
      <c r="B43" s="112"/>
      <c r="C43" s="103"/>
      <c r="D43" s="62"/>
      <c r="E43" s="62"/>
      <c r="F43" s="64"/>
      <c r="G43" s="62"/>
      <c r="H43" s="62"/>
      <c r="I43" s="64"/>
      <c r="J43" s="63"/>
      <c r="K43" s="62"/>
      <c r="L43" s="64"/>
      <c r="M43" s="62"/>
      <c r="N43" s="62"/>
      <c r="O43" s="64"/>
    </row>
    <row r="44" spans="1:16" x14ac:dyDescent="0.3">
      <c r="B44" s="113"/>
      <c r="C44" s="104"/>
      <c r="D44" s="62"/>
      <c r="E44" s="62"/>
      <c r="F44" s="64"/>
      <c r="G44" s="62"/>
      <c r="H44" s="62"/>
      <c r="I44" s="64"/>
      <c r="J44" s="63"/>
      <c r="K44" s="62"/>
      <c r="L44" s="64"/>
      <c r="M44" s="62"/>
      <c r="N44" s="62"/>
      <c r="O44" s="64"/>
    </row>
    <row r="45" spans="1:16" x14ac:dyDescent="0.3">
      <c r="B45" s="110" t="s">
        <v>41</v>
      </c>
      <c r="C45" s="110"/>
      <c r="D45" s="65">
        <v>1936</v>
      </c>
      <c r="E45" s="62"/>
      <c r="F45" s="64">
        <f>E45*D45</f>
        <v>0</v>
      </c>
      <c r="G45" s="65">
        <v>1936</v>
      </c>
      <c r="H45" s="62">
        <v>0</v>
      </c>
      <c r="I45" s="64">
        <f>H45*G45</f>
        <v>0</v>
      </c>
      <c r="J45" s="63">
        <v>1936</v>
      </c>
      <c r="K45" s="62">
        <v>0</v>
      </c>
      <c r="L45" s="64">
        <f>K45*J45</f>
        <v>0</v>
      </c>
      <c r="M45" s="65">
        <v>1936</v>
      </c>
      <c r="N45" s="62">
        <v>0</v>
      </c>
      <c r="O45" s="64">
        <f>N45*M45</f>
        <v>0</v>
      </c>
    </row>
    <row r="46" spans="1:16" ht="17.25" customHeight="1" x14ac:dyDescent="0.3">
      <c r="B46" s="114"/>
      <c r="C46" s="115"/>
      <c r="D46" s="14"/>
      <c r="E46" s="52"/>
      <c r="F46" s="42"/>
      <c r="G46" s="14"/>
      <c r="H46" s="52"/>
      <c r="I46" s="42"/>
      <c r="J46" s="22"/>
      <c r="K46" s="52"/>
      <c r="L46" s="42"/>
      <c r="M46" s="14"/>
      <c r="N46" s="52"/>
      <c r="O46" s="42"/>
    </row>
    <row r="47" spans="1:16" ht="17.25" customHeight="1" x14ac:dyDescent="0.3">
      <c r="B47" s="114"/>
      <c r="C47" s="116"/>
      <c r="D47" s="14"/>
      <c r="E47" s="52"/>
      <c r="F47" s="42"/>
      <c r="G47" s="14"/>
      <c r="H47" s="52"/>
      <c r="I47" s="42"/>
      <c r="J47" s="29"/>
      <c r="K47" s="52"/>
      <c r="L47" s="44"/>
      <c r="M47" s="14"/>
      <c r="N47" s="52"/>
      <c r="O47" s="44"/>
      <c r="P47" s="11"/>
    </row>
    <row r="48" spans="1:16" s="11" customFormat="1" ht="18.75" customHeight="1" x14ac:dyDescent="0.3">
      <c r="A48" s="1"/>
      <c r="B48" s="114"/>
      <c r="C48" s="117"/>
      <c r="D48" s="2"/>
      <c r="E48" s="53"/>
      <c r="F48" s="41"/>
      <c r="G48" s="2"/>
      <c r="H48" s="53"/>
      <c r="I48" s="41"/>
      <c r="J48" s="1"/>
      <c r="K48" s="53"/>
      <c r="L48" s="41"/>
      <c r="M48" s="2"/>
      <c r="N48" s="53"/>
      <c r="O48" s="41"/>
      <c r="P48" s="1"/>
    </row>
    <row r="49" spans="2:15" x14ac:dyDescent="0.3">
      <c r="B49" s="94" t="s">
        <v>19</v>
      </c>
      <c r="C49" s="94"/>
      <c r="D49" s="16" t="s">
        <v>10</v>
      </c>
      <c r="E49" s="15" t="s">
        <v>4</v>
      </c>
      <c r="F49" s="15" t="s">
        <v>5</v>
      </c>
      <c r="G49" s="47" t="s">
        <v>10</v>
      </c>
      <c r="H49" s="15" t="s">
        <v>4</v>
      </c>
      <c r="I49" s="15" t="s">
        <v>5</v>
      </c>
      <c r="J49" s="23" t="s">
        <v>10</v>
      </c>
      <c r="K49" s="15" t="s">
        <v>4</v>
      </c>
      <c r="L49" s="15" t="s">
        <v>5</v>
      </c>
      <c r="M49" s="47" t="s">
        <v>10</v>
      </c>
      <c r="N49" s="15" t="s">
        <v>4</v>
      </c>
      <c r="O49" s="15" t="s">
        <v>5</v>
      </c>
    </row>
    <row r="50" spans="2:15" ht="17.25" customHeight="1" x14ac:dyDescent="0.3">
      <c r="B50" s="106" t="s">
        <v>45</v>
      </c>
      <c r="C50" s="107"/>
      <c r="D50" s="63">
        <v>800</v>
      </c>
      <c r="E50" s="62">
        <v>0</v>
      </c>
      <c r="F50" s="64">
        <f>E50*D50</f>
        <v>0</v>
      </c>
      <c r="G50" s="63">
        <v>800</v>
      </c>
      <c r="H50" s="62">
        <v>0</v>
      </c>
      <c r="I50" s="64">
        <f>H50*G50</f>
        <v>0</v>
      </c>
      <c r="J50" s="63">
        <v>800</v>
      </c>
      <c r="K50" s="62">
        <v>0</v>
      </c>
      <c r="L50" s="64">
        <f>K50*J50</f>
        <v>0</v>
      </c>
      <c r="M50" s="63">
        <v>800</v>
      </c>
      <c r="N50" s="62">
        <v>0</v>
      </c>
      <c r="O50" s="64">
        <f>N50*M50</f>
        <v>0</v>
      </c>
    </row>
    <row r="51" spans="2:15" ht="16.5" customHeight="1" x14ac:dyDescent="0.3">
      <c r="B51" s="108"/>
      <c r="C51" s="109"/>
      <c r="D51" s="63"/>
      <c r="E51" s="62"/>
      <c r="F51" s="64"/>
      <c r="G51" s="63"/>
      <c r="H51" s="62"/>
      <c r="I51" s="64"/>
      <c r="J51" s="63"/>
      <c r="K51" s="62"/>
      <c r="L51" s="64"/>
      <c r="M51" s="63"/>
      <c r="N51" s="62"/>
      <c r="O51" s="64"/>
    </row>
    <row r="52" spans="2:15" x14ac:dyDescent="0.3">
      <c r="B52" s="100" t="s">
        <v>20</v>
      </c>
      <c r="C52" s="101"/>
      <c r="D52" s="63"/>
      <c r="E52" s="62"/>
      <c r="F52" s="64"/>
      <c r="G52" s="63"/>
      <c r="H52" s="62"/>
      <c r="I52" s="64"/>
      <c r="J52" s="63"/>
      <c r="K52" s="62"/>
      <c r="L52" s="64"/>
      <c r="M52" s="63"/>
      <c r="N52" s="62"/>
      <c r="O52" s="64"/>
    </row>
    <row r="53" spans="2:15" x14ac:dyDescent="0.3">
      <c r="B53" s="93" t="s">
        <v>21</v>
      </c>
      <c r="C53" s="93"/>
      <c r="D53" s="63"/>
      <c r="E53" s="62"/>
      <c r="F53" s="64"/>
      <c r="G53" s="63"/>
      <c r="H53" s="62"/>
      <c r="I53" s="64"/>
      <c r="J53" s="63"/>
      <c r="K53" s="62"/>
      <c r="L53" s="64"/>
      <c r="M53" s="63"/>
      <c r="N53" s="62"/>
      <c r="O53" s="64"/>
    </row>
    <row r="54" spans="2:15" ht="16.5" customHeight="1" x14ac:dyDescent="0.3">
      <c r="B54" s="93" t="s">
        <v>22</v>
      </c>
      <c r="C54" s="93"/>
      <c r="D54" s="63">
        <v>5600</v>
      </c>
      <c r="E54" s="62">
        <v>0</v>
      </c>
      <c r="F54" s="64">
        <f>E54*D54</f>
        <v>0</v>
      </c>
      <c r="G54" s="63">
        <v>5600</v>
      </c>
      <c r="H54" s="62">
        <v>0</v>
      </c>
      <c r="I54" s="64">
        <f>H54*G54</f>
        <v>0</v>
      </c>
      <c r="J54" s="63">
        <v>5600</v>
      </c>
      <c r="K54" s="62">
        <v>0</v>
      </c>
      <c r="L54" s="64">
        <f>K54*J54</f>
        <v>0</v>
      </c>
      <c r="M54" s="63">
        <v>5600</v>
      </c>
      <c r="N54" s="62">
        <v>0</v>
      </c>
      <c r="O54" s="64">
        <f>N54*M54</f>
        <v>0</v>
      </c>
    </row>
    <row r="55" spans="2:15" x14ac:dyDescent="0.3">
      <c r="B55" s="93" t="s">
        <v>43</v>
      </c>
      <c r="C55" s="93"/>
      <c r="D55" s="22"/>
      <c r="E55" s="52"/>
      <c r="F55" s="42"/>
      <c r="G55" s="22"/>
      <c r="H55" s="52"/>
      <c r="I55" s="42"/>
      <c r="J55" s="22"/>
      <c r="K55" s="52"/>
      <c r="L55" s="42"/>
      <c r="M55" s="22"/>
      <c r="N55" s="52"/>
      <c r="O55" s="42"/>
    </row>
    <row r="56" spans="2:15" x14ac:dyDescent="0.3">
      <c r="B56" s="92"/>
      <c r="C56" s="92"/>
      <c r="D56" s="22"/>
      <c r="E56" s="52"/>
      <c r="F56" s="42"/>
      <c r="G56" s="22"/>
      <c r="H56" s="52"/>
      <c r="I56" s="42"/>
      <c r="J56" s="22"/>
      <c r="K56" s="52"/>
      <c r="L56" s="42"/>
      <c r="M56" s="22"/>
      <c r="N56" s="52"/>
      <c r="O56" s="42"/>
    </row>
    <row r="57" spans="2:15" x14ac:dyDescent="0.3">
      <c r="B57" s="92"/>
      <c r="C57" s="92"/>
      <c r="D57" s="22"/>
      <c r="E57" s="52"/>
      <c r="F57" s="42"/>
      <c r="G57" s="22"/>
      <c r="H57" s="52"/>
      <c r="I57" s="42"/>
      <c r="J57" s="22"/>
      <c r="K57" s="52"/>
      <c r="L57" s="42"/>
      <c r="M57" s="22"/>
      <c r="N57" s="52"/>
      <c r="O57" s="42"/>
    </row>
    <row r="58" spans="2:15" x14ac:dyDescent="0.3">
      <c r="B58" s="92"/>
      <c r="C58" s="92"/>
      <c r="D58" s="22"/>
      <c r="E58" s="52"/>
      <c r="F58" s="42"/>
      <c r="G58" s="22"/>
      <c r="H58" s="52"/>
      <c r="I58" s="42"/>
      <c r="J58" s="22"/>
      <c r="K58" s="52"/>
      <c r="L58" s="42"/>
      <c r="M58" s="22"/>
      <c r="N58" s="52"/>
      <c r="O58" s="42"/>
    </row>
    <row r="59" spans="2:15" x14ac:dyDescent="0.3">
      <c r="B59" s="92"/>
      <c r="C59" s="92"/>
      <c r="D59" s="22"/>
      <c r="E59" s="52"/>
      <c r="F59" s="42"/>
      <c r="G59" s="22"/>
      <c r="H59" s="52"/>
      <c r="I59" s="42"/>
      <c r="J59" s="22"/>
      <c r="K59" s="52"/>
      <c r="L59" s="42"/>
      <c r="M59" s="22"/>
      <c r="N59" s="52"/>
      <c r="O59" s="42"/>
    </row>
    <row r="60" spans="2:15" x14ac:dyDescent="0.3">
      <c r="B60" s="92"/>
      <c r="C60" s="92"/>
      <c r="D60" s="22"/>
      <c r="E60" s="52"/>
      <c r="F60" s="42"/>
      <c r="G60" s="22"/>
      <c r="H60" s="52"/>
      <c r="I60" s="42"/>
      <c r="J60" s="22"/>
      <c r="K60" s="52"/>
      <c r="L60" s="42"/>
      <c r="M60" s="22"/>
      <c r="N60" s="52"/>
      <c r="O60" s="42"/>
    </row>
    <row r="61" spans="2:15" x14ac:dyDescent="0.3">
      <c r="B61" s="92"/>
      <c r="C61" s="92"/>
      <c r="D61" s="22"/>
      <c r="E61" s="52"/>
      <c r="F61" s="42"/>
      <c r="G61" s="22"/>
      <c r="H61" s="52"/>
      <c r="I61" s="42"/>
      <c r="J61" s="22"/>
      <c r="K61" s="52"/>
      <c r="L61" s="42"/>
      <c r="M61" s="22"/>
      <c r="N61" s="52"/>
      <c r="O61" s="42"/>
    </row>
    <row r="62" spans="2:15" x14ac:dyDescent="0.3">
      <c r="B62" s="92"/>
      <c r="C62" s="92"/>
      <c r="D62" s="22"/>
      <c r="E62" s="52"/>
      <c r="F62" s="42"/>
      <c r="G62" s="22"/>
      <c r="H62" s="52"/>
      <c r="I62" s="42"/>
      <c r="J62" s="22"/>
      <c r="K62" s="52"/>
      <c r="L62" s="42"/>
      <c r="M62" s="22"/>
      <c r="N62" s="52"/>
      <c r="O62" s="42"/>
    </row>
    <row r="63" spans="2:15" x14ac:dyDescent="0.3">
      <c r="B63" s="92"/>
      <c r="C63" s="92"/>
      <c r="D63" s="22"/>
      <c r="E63" s="52"/>
      <c r="F63" s="42"/>
      <c r="G63" s="22"/>
      <c r="H63" s="52"/>
      <c r="I63" s="42"/>
      <c r="J63" s="22"/>
      <c r="K63" s="52"/>
      <c r="L63" s="42"/>
      <c r="M63" s="22"/>
      <c r="N63" s="52"/>
      <c r="O63" s="42"/>
    </row>
    <row r="64" spans="2:15" x14ac:dyDescent="0.3">
      <c r="B64" s="99" t="s">
        <v>23</v>
      </c>
      <c r="C64" s="99"/>
      <c r="D64" s="63">
        <v>5600</v>
      </c>
      <c r="E64" s="62">
        <v>0</v>
      </c>
      <c r="F64" s="64">
        <f>E64*D64</f>
        <v>0</v>
      </c>
      <c r="G64" s="63">
        <v>5600</v>
      </c>
      <c r="H64" s="62">
        <v>0</v>
      </c>
      <c r="I64" s="64">
        <f>H64*G64</f>
        <v>0</v>
      </c>
      <c r="J64" s="63">
        <v>5600</v>
      </c>
      <c r="K64" s="62">
        <v>0</v>
      </c>
      <c r="L64" s="64">
        <f>K64*J64</f>
        <v>0</v>
      </c>
      <c r="M64" s="63">
        <v>5600</v>
      </c>
      <c r="N64" s="62">
        <v>0</v>
      </c>
      <c r="O64" s="64">
        <f>N64*M64</f>
        <v>0</v>
      </c>
    </row>
    <row r="65" spans="2:15" x14ac:dyDescent="0.3">
      <c r="B65" s="93" t="s">
        <v>24</v>
      </c>
      <c r="C65" s="93"/>
      <c r="D65" s="22"/>
      <c r="E65" s="52"/>
      <c r="F65" s="42"/>
      <c r="G65" s="22"/>
      <c r="H65" s="52"/>
      <c r="I65" s="42"/>
      <c r="J65" s="22"/>
      <c r="K65" s="52"/>
      <c r="L65" s="42"/>
      <c r="M65" s="22"/>
      <c r="N65" s="52"/>
      <c r="O65" s="42"/>
    </row>
    <row r="66" spans="2:15" x14ac:dyDescent="0.3">
      <c r="B66" s="93" t="s">
        <v>25</v>
      </c>
      <c r="C66" s="93"/>
      <c r="D66" s="22"/>
      <c r="E66" s="52"/>
      <c r="F66" s="42"/>
      <c r="G66" s="22"/>
      <c r="H66" s="52"/>
      <c r="I66" s="42"/>
      <c r="J66" s="22"/>
      <c r="K66" s="52"/>
      <c r="L66" s="42"/>
      <c r="M66" s="22"/>
      <c r="N66" s="52"/>
      <c r="O66" s="42"/>
    </row>
    <row r="67" spans="2:15" x14ac:dyDescent="0.3">
      <c r="B67" s="2"/>
      <c r="C67" s="10" t="s">
        <v>26</v>
      </c>
      <c r="D67" s="22"/>
      <c r="E67" s="52"/>
      <c r="F67" s="42"/>
      <c r="G67" s="22"/>
      <c r="H67" s="52"/>
      <c r="I67" s="42"/>
      <c r="J67" s="22"/>
      <c r="K67" s="52"/>
      <c r="L67" s="42"/>
      <c r="M67" s="22"/>
      <c r="N67" s="52"/>
      <c r="O67" s="42"/>
    </row>
    <row r="68" spans="2:15" x14ac:dyDescent="0.3">
      <c r="B68" s="77" t="s">
        <v>49</v>
      </c>
      <c r="C68" s="78"/>
      <c r="D68" s="22"/>
      <c r="E68" s="52"/>
      <c r="F68" s="42"/>
      <c r="G68" s="22"/>
      <c r="H68" s="52"/>
      <c r="I68" s="42"/>
      <c r="J68" s="22"/>
      <c r="K68" s="52"/>
      <c r="L68" s="42"/>
      <c r="M68" s="22"/>
      <c r="N68" s="52"/>
      <c r="O68" s="42"/>
    </row>
    <row r="69" spans="2:15" x14ac:dyDescent="0.3">
      <c r="B69" s="79" t="s">
        <v>50</v>
      </c>
      <c r="C69" s="79"/>
      <c r="D69" s="22"/>
      <c r="E69" s="52"/>
      <c r="F69" s="42"/>
      <c r="G69" s="22"/>
      <c r="H69" s="52"/>
      <c r="I69" s="42"/>
      <c r="J69" s="22"/>
      <c r="K69" s="52"/>
      <c r="L69" s="42"/>
      <c r="M69" s="22"/>
      <c r="N69" s="52"/>
      <c r="O69" s="42"/>
    </row>
    <row r="70" spans="2:15" x14ac:dyDescent="0.3">
      <c r="B70" s="57" t="s">
        <v>58</v>
      </c>
      <c r="C70" s="58" t="s">
        <v>59</v>
      </c>
      <c r="D70" s="63">
        <v>35200</v>
      </c>
      <c r="E70" s="62">
        <v>0</v>
      </c>
      <c r="F70" s="64">
        <f>D70*E70</f>
        <v>0</v>
      </c>
      <c r="G70" s="63">
        <v>35200</v>
      </c>
      <c r="H70" s="62"/>
      <c r="I70" s="64">
        <f>G70*H70</f>
        <v>0</v>
      </c>
      <c r="J70" s="63">
        <v>32000</v>
      </c>
      <c r="K70" s="62"/>
      <c r="L70" s="64">
        <f>J70*K70</f>
        <v>0</v>
      </c>
      <c r="M70" s="63">
        <v>32000</v>
      </c>
      <c r="N70" s="62"/>
      <c r="O70" s="64"/>
    </row>
    <row r="71" spans="2:15" x14ac:dyDescent="0.3">
      <c r="B71" s="57" t="s">
        <v>58</v>
      </c>
      <c r="C71" s="61" t="s">
        <v>60</v>
      </c>
      <c r="D71" s="63">
        <v>60800</v>
      </c>
      <c r="E71" s="62">
        <v>0</v>
      </c>
      <c r="F71" s="64">
        <f>D71*E71</f>
        <v>0</v>
      </c>
      <c r="G71" s="63">
        <v>60800</v>
      </c>
      <c r="H71" s="62"/>
      <c r="I71" s="64">
        <f>G71*H71</f>
        <v>0</v>
      </c>
      <c r="J71" s="63">
        <v>61500</v>
      </c>
      <c r="K71" s="62"/>
      <c r="L71" s="64">
        <f>J71*K71</f>
        <v>0</v>
      </c>
      <c r="M71" s="63">
        <v>61500</v>
      </c>
      <c r="N71" s="62"/>
      <c r="O71" s="64"/>
    </row>
    <row r="72" spans="2:15" x14ac:dyDescent="0.3">
      <c r="B72" s="57" t="s">
        <v>58</v>
      </c>
      <c r="C72" s="61" t="s">
        <v>61</v>
      </c>
      <c r="D72" s="22">
        <v>75200</v>
      </c>
      <c r="E72" s="52">
        <v>0</v>
      </c>
      <c r="F72" s="42">
        <f>D72*E72</f>
        <v>0</v>
      </c>
      <c r="G72" s="22">
        <v>75200</v>
      </c>
      <c r="H72" s="52"/>
      <c r="I72" s="42">
        <f>G72*H72</f>
        <v>0</v>
      </c>
      <c r="J72" s="22">
        <v>75000</v>
      </c>
      <c r="K72" s="52"/>
      <c r="L72" s="42">
        <f>J72*K72</f>
        <v>0</v>
      </c>
      <c r="M72" s="22">
        <v>75000</v>
      </c>
      <c r="N72" s="52"/>
      <c r="O72" s="42"/>
    </row>
    <row r="73" spans="2:15" x14ac:dyDescent="0.3">
      <c r="B73" s="59"/>
      <c r="C73" s="60"/>
      <c r="D73" s="25"/>
      <c r="E73" s="52"/>
      <c r="F73" s="42"/>
      <c r="G73" s="25"/>
      <c r="H73" s="52"/>
      <c r="I73" s="42"/>
      <c r="J73" s="25"/>
      <c r="K73" s="52"/>
      <c r="L73" s="42"/>
      <c r="M73" s="25"/>
      <c r="N73" s="52"/>
      <c r="O73" s="42"/>
    </row>
    <row r="74" spans="2:15" x14ac:dyDescent="0.3">
      <c r="B74" s="94" t="s">
        <v>42</v>
      </c>
      <c r="C74" s="94"/>
      <c r="D74" s="16" t="s">
        <v>3</v>
      </c>
      <c r="E74" s="15" t="s">
        <v>4</v>
      </c>
      <c r="F74" s="15" t="s">
        <v>5</v>
      </c>
      <c r="G74" s="47" t="s">
        <v>3</v>
      </c>
      <c r="H74" s="15" t="s">
        <v>4</v>
      </c>
      <c r="I74" s="15" t="s">
        <v>5</v>
      </c>
      <c r="J74" s="47" t="s">
        <v>3</v>
      </c>
      <c r="K74" s="15" t="s">
        <v>4</v>
      </c>
      <c r="L74" s="15" t="s">
        <v>5</v>
      </c>
      <c r="M74" s="47" t="s">
        <v>3</v>
      </c>
      <c r="N74" s="15" t="s">
        <v>4</v>
      </c>
      <c r="O74" s="15" t="s">
        <v>5</v>
      </c>
    </row>
    <row r="75" spans="2:15" x14ac:dyDescent="0.3">
      <c r="B75" s="99" t="s">
        <v>62</v>
      </c>
      <c r="C75" s="99"/>
      <c r="D75" s="65">
        <v>3291</v>
      </c>
      <c r="E75" s="52">
        <v>0</v>
      </c>
      <c r="F75" s="42">
        <f>E75*D75</f>
        <v>0</v>
      </c>
      <c r="G75" s="65">
        <v>3291</v>
      </c>
      <c r="H75" s="52">
        <v>0</v>
      </c>
      <c r="I75" s="42">
        <f>H75*G75</f>
        <v>0</v>
      </c>
      <c r="J75" s="63">
        <v>2904</v>
      </c>
      <c r="K75" s="52">
        <v>0</v>
      </c>
      <c r="L75" s="42">
        <f>K75*J75</f>
        <v>0</v>
      </c>
      <c r="M75" s="65">
        <v>2904</v>
      </c>
      <c r="N75" s="52"/>
      <c r="O75" s="42">
        <f>N75*M75</f>
        <v>0</v>
      </c>
    </row>
    <row r="76" spans="2:15" x14ac:dyDescent="0.3">
      <c r="B76" s="92"/>
      <c r="C76" s="92"/>
      <c r="D76" s="62"/>
      <c r="E76" s="52"/>
      <c r="F76" s="42"/>
      <c r="G76" s="62"/>
      <c r="H76" s="52"/>
      <c r="I76" s="42"/>
      <c r="J76" s="63"/>
      <c r="K76" s="52"/>
      <c r="L76" s="42"/>
      <c r="M76" s="62"/>
      <c r="N76" s="52"/>
      <c r="O76" s="42"/>
    </row>
    <row r="77" spans="2:15" x14ac:dyDescent="0.3">
      <c r="B77" s="93" t="s">
        <v>63</v>
      </c>
      <c r="C77" s="93"/>
      <c r="D77" s="62">
        <v>3872</v>
      </c>
      <c r="E77" s="52">
        <v>0</v>
      </c>
      <c r="F77" s="42">
        <f>E77*D77</f>
        <v>0</v>
      </c>
      <c r="G77" s="62">
        <v>3872</v>
      </c>
      <c r="H77" s="52">
        <v>0</v>
      </c>
      <c r="I77" s="42">
        <f>H77*G77</f>
        <v>0</v>
      </c>
      <c r="J77" s="63">
        <v>2904</v>
      </c>
      <c r="K77" s="52">
        <v>0</v>
      </c>
      <c r="L77" s="42">
        <f>K77*J77</f>
        <v>0</v>
      </c>
      <c r="M77" s="62">
        <v>2904</v>
      </c>
      <c r="N77" s="52"/>
      <c r="O77" s="42">
        <f>N77*M77</f>
        <v>0</v>
      </c>
    </row>
    <row r="78" spans="2:15" x14ac:dyDescent="0.3">
      <c r="B78" s="94" t="s">
        <v>46</v>
      </c>
      <c r="C78" s="94"/>
      <c r="D78" s="30" t="s">
        <v>3</v>
      </c>
      <c r="E78" s="15" t="s">
        <v>4</v>
      </c>
      <c r="F78" s="15" t="s">
        <v>5</v>
      </c>
      <c r="G78" s="47" t="s">
        <v>3</v>
      </c>
      <c r="H78" s="15" t="s">
        <v>4</v>
      </c>
      <c r="I78" s="15" t="s">
        <v>5</v>
      </c>
      <c r="J78" s="47" t="s">
        <v>3</v>
      </c>
      <c r="K78" s="15" t="s">
        <v>4</v>
      </c>
      <c r="L78" s="15" t="s">
        <v>5</v>
      </c>
      <c r="M78" s="47" t="s">
        <v>3</v>
      </c>
      <c r="N78" s="15" t="s">
        <v>4</v>
      </c>
      <c r="O78" s="15" t="s">
        <v>5</v>
      </c>
    </row>
    <row r="79" spans="2:15" x14ac:dyDescent="0.3">
      <c r="B79" s="93" t="s">
        <v>47</v>
      </c>
      <c r="C79" s="93"/>
      <c r="D79" s="13">
        <v>525</v>
      </c>
      <c r="E79" s="52">
        <v>0</v>
      </c>
      <c r="F79" s="42">
        <f>E79*D79</f>
        <v>0</v>
      </c>
      <c r="G79" s="13">
        <v>525</v>
      </c>
      <c r="H79" s="52">
        <v>0</v>
      </c>
      <c r="I79" s="42">
        <f>H79*G79</f>
        <v>0</v>
      </c>
      <c r="J79" s="13">
        <v>525</v>
      </c>
      <c r="K79" s="52">
        <v>0</v>
      </c>
      <c r="L79" s="42">
        <f>K79*J79</f>
        <v>0</v>
      </c>
      <c r="M79" s="13">
        <v>525</v>
      </c>
      <c r="N79" s="52">
        <v>0</v>
      </c>
      <c r="O79" s="42">
        <f>N79*M79</f>
        <v>0</v>
      </c>
    </row>
    <row r="80" spans="2:15" ht="16.5" customHeight="1" x14ac:dyDescent="0.3">
      <c r="B80" s="95" t="s">
        <v>27</v>
      </c>
      <c r="C80" s="96"/>
      <c r="D80" s="88" t="s">
        <v>48</v>
      </c>
      <c r="E80" s="138"/>
      <c r="F80" s="86">
        <f>SUM(F79,F77,F75,F69,F64,F54,F50,F45,F41,F38,F34,F28,F24,F22,F18,F17,F16,F15,F14,F12,F11,F10,F9,F8)</f>
        <v>0</v>
      </c>
      <c r="G80" s="80" t="s">
        <v>48</v>
      </c>
      <c r="H80" s="81"/>
      <c r="I80" s="84">
        <f>SUM(I79,I77,I75,I69,I64,I54,I50,I45,I41,I38,I34,I28,I24,I18,I17,I16,I15,I14,I12,I11,I10,I9,I8)</f>
        <v>0</v>
      </c>
      <c r="J80" s="88" t="s">
        <v>48</v>
      </c>
      <c r="K80" s="89"/>
      <c r="L80" s="86">
        <f>SUM(L79,L77,L75,L69,L64,L54,L50,L45,L41,L38,L34,L28,L24,L18,L17,L16,L15,L14,L12,L11,L10,L9,L8)</f>
        <v>0</v>
      </c>
      <c r="M80" s="80" t="s">
        <v>48</v>
      </c>
      <c r="N80" s="81"/>
      <c r="O80" s="84">
        <f>SUM(O79,O77,O75,O69,O64,O54,O50,O45,O41,O38,O34,O28,O24,O22,O18,O17,O16,O15,O14,O12,O11,O10,O9,O8)</f>
        <v>0</v>
      </c>
    </row>
    <row r="81" spans="2:15" ht="16.5" customHeight="1" x14ac:dyDescent="0.3">
      <c r="B81" s="97"/>
      <c r="C81" s="98"/>
      <c r="D81" s="90"/>
      <c r="E81" s="139"/>
      <c r="F81" s="87"/>
      <c r="G81" s="82"/>
      <c r="H81" s="83"/>
      <c r="I81" s="85"/>
      <c r="J81" s="90"/>
      <c r="K81" s="91"/>
      <c r="L81" s="87"/>
      <c r="M81" s="82"/>
      <c r="N81" s="83"/>
      <c r="O81" s="85"/>
    </row>
    <row r="82" spans="2:15" x14ac:dyDescent="0.3">
      <c r="B82" s="73" t="s">
        <v>44</v>
      </c>
      <c r="C82" s="74"/>
      <c r="D82" s="74"/>
      <c r="E82" s="74"/>
      <c r="F82" s="74"/>
      <c r="G82" s="74"/>
      <c r="H82" s="74"/>
      <c r="I82" s="74"/>
      <c r="J82" s="9"/>
      <c r="K82" s="3"/>
      <c r="L82" s="3"/>
      <c r="M82" s="3"/>
      <c r="N82" s="3"/>
      <c r="O82" s="17"/>
    </row>
    <row r="83" spans="2:15" ht="29.25" customHeight="1" x14ac:dyDescent="0.3">
      <c r="B83" s="75" t="s">
        <v>38</v>
      </c>
      <c r="C83" s="75"/>
      <c r="D83" s="75"/>
      <c r="E83" s="75"/>
      <c r="F83" s="75"/>
      <c r="G83" s="75"/>
      <c r="H83" s="75"/>
      <c r="I83" s="76"/>
      <c r="J83" s="9"/>
      <c r="K83" s="3"/>
      <c r="L83" s="3"/>
      <c r="M83" s="3"/>
      <c r="N83" s="3"/>
      <c r="O83" s="17"/>
    </row>
    <row r="84" spans="2:15" ht="27.75" customHeight="1" x14ac:dyDescent="0.3">
      <c r="B84" s="75" t="s">
        <v>39</v>
      </c>
      <c r="C84" s="75"/>
      <c r="D84" s="75"/>
      <c r="E84" s="75"/>
      <c r="F84" s="75"/>
      <c r="G84" s="75"/>
      <c r="H84" s="75"/>
      <c r="I84" s="76"/>
      <c r="J84" s="36"/>
      <c r="K84" s="19"/>
      <c r="L84" s="19"/>
      <c r="M84" s="19"/>
      <c r="N84" s="19"/>
      <c r="O84" s="18"/>
    </row>
    <row r="85" spans="2:15" ht="28.5" customHeight="1" x14ac:dyDescent="0.3"/>
    <row r="86" spans="2:15" ht="33.75" customHeight="1" x14ac:dyDescent="0.3"/>
    <row r="91" spans="2:15" ht="30" customHeight="1" x14ac:dyDescent="0.3"/>
    <row r="92" spans="2:15" ht="31.5" customHeight="1" x14ac:dyDescent="0.3"/>
    <row r="93" spans="2:15" ht="16.5" customHeight="1" x14ac:dyDescent="0.3"/>
    <row r="94" spans="2:15" ht="16.5" customHeight="1" x14ac:dyDescent="0.3"/>
    <row r="99" ht="15" customHeight="1" x14ac:dyDescent="0.3"/>
    <row r="100" ht="14.25" customHeight="1" x14ac:dyDescent="0.3"/>
    <row r="101" ht="15" customHeight="1" x14ac:dyDescent="0.3"/>
    <row r="102" ht="15" customHeight="1" x14ac:dyDescent="0.3"/>
  </sheetData>
  <sheetProtection formatCells="0" formatColumns="0" formatRows="0" insertColumns="0" insertRows="0" insertHyperlinks="0" deleteColumns="0" deleteRows="0" sort="0" autoFilter="0" pivotTables="0"/>
  <protectedRanges>
    <protectedRange password="CF7A" sqref="K7:K79 N7:N79 E7:E79 H7:H79" name="Диапазон1"/>
  </protectedRanges>
  <mergeCells count="68">
    <mergeCell ref="B20:B22"/>
    <mergeCell ref="O80:O81"/>
    <mergeCell ref="M80:N81"/>
    <mergeCell ref="D80:E81"/>
    <mergeCell ref="B35:C35"/>
    <mergeCell ref="B39:C39"/>
    <mergeCell ref="B31:C31"/>
    <mergeCell ref="B27:C27"/>
    <mergeCell ref="B7:C7"/>
    <mergeCell ref="B19:C19"/>
    <mergeCell ref="B8:B12"/>
    <mergeCell ref="B13:C13"/>
    <mergeCell ref="B14:B18"/>
    <mergeCell ref="B2:C2"/>
    <mergeCell ref="B3:C3"/>
    <mergeCell ref="G1:I1"/>
    <mergeCell ref="G2:G6"/>
    <mergeCell ref="B4:C4"/>
    <mergeCell ref="B5:C6"/>
    <mergeCell ref="B1:C1"/>
    <mergeCell ref="B23:C23"/>
    <mergeCell ref="B36:B38"/>
    <mergeCell ref="B24:B26"/>
    <mergeCell ref="B28:B30"/>
    <mergeCell ref="B32:B34"/>
    <mergeCell ref="B56:B59"/>
    <mergeCell ref="C56:C59"/>
    <mergeCell ref="B60:B63"/>
    <mergeCell ref="B40:C40"/>
    <mergeCell ref="B50:C51"/>
    <mergeCell ref="B49:C49"/>
    <mergeCell ref="B41:C41"/>
    <mergeCell ref="B45:C45"/>
    <mergeCell ref="B42:B44"/>
    <mergeCell ref="C60:C63"/>
    <mergeCell ref="B46:B48"/>
    <mergeCell ref="C46:C48"/>
    <mergeCell ref="B52:C52"/>
    <mergeCell ref="B53:C53"/>
    <mergeCell ref="B54:C54"/>
    <mergeCell ref="B55:C55"/>
    <mergeCell ref="C42:C44"/>
    <mergeCell ref="B65:C65"/>
    <mergeCell ref="B66:C66"/>
    <mergeCell ref="B74:C74"/>
    <mergeCell ref="B75:C75"/>
    <mergeCell ref="B64:C64"/>
    <mergeCell ref="L80:L81"/>
    <mergeCell ref="J80:K81"/>
    <mergeCell ref="B76:C76"/>
    <mergeCell ref="B77:C77"/>
    <mergeCell ref="B78:C78"/>
    <mergeCell ref="B79:C79"/>
    <mergeCell ref="B80:C81"/>
    <mergeCell ref="F80:F81"/>
    <mergeCell ref="B82:I82"/>
    <mergeCell ref="B83:I83"/>
    <mergeCell ref="B84:I84"/>
    <mergeCell ref="B68:C68"/>
    <mergeCell ref="B69:C69"/>
    <mergeCell ref="G80:H81"/>
    <mergeCell ref="I80:I81"/>
    <mergeCell ref="D2:D6"/>
    <mergeCell ref="J2:J6"/>
    <mergeCell ref="M2:M6"/>
    <mergeCell ref="D1:F1"/>
    <mergeCell ref="J1:L1"/>
    <mergeCell ref="M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столешница</vt:lpstr>
      <vt:lpstr>Глубина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Кадровик</dc:creator>
  <cp:lastModifiedBy>Боголюбская Елена Васильевна</cp:lastModifiedBy>
  <cp:lastPrinted>2014-04-28T07:26:08Z</cp:lastPrinted>
  <dcterms:created xsi:type="dcterms:W3CDTF">2012-07-19T07:48:27Z</dcterms:created>
  <dcterms:modified xsi:type="dcterms:W3CDTF">2014-06-17T13:50:22Z</dcterms:modified>
</cp:coreProperties>
</file>