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2" r:id="rId1"/>
    <sheet name="Лист2" sheetId="1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D22" i="2" l="1"/>
  <c r="D14" i="2" l="1"/>
  <c r="F14" i="2" s="1"/>
  <c r="C14" i="2"/>
  <c r="D13" i="2"/>
  <c r="F13" i="2" s="1"/>
  <c r="C13" i="2"/>
  <c r="D12" i="2"/>
  <c r="F12" i="2" s="1"/>
  <c r="C12" i="2"/>
  <c r="D11" i="2"/>
  <c r="F11" i="2" s="1"/>
  <c r="C11" i="2"/>
  <c r="D10" i="2"/>
  <c r="F10" i="2" s="1"/>
  <c r="C10" i="2"/>
  <c r="D9" i="2"/>
  <c r="F9" i="2" s="1"/>
  <c r="C9" i="2"/>
  <c r="D8" i="2"/>
  <c r="F8" i="2" s="1"/>
  <c r="C8" i="2"/>
  <c r="D7" i="2"/>
  <c r="F7" i="2" s="1"/>
  <c r="C7" i="2"/>
  <c r="D6" i="2"/>
  <c r="F6" i="2" s="1"/>
  <c r="C6" i="2"/>
  <c r="D5" i="2"/>
  <c r="F5" i="2" s="1"/>
  <c r="C5" i="2"/>
  <c r="E22" i="2"/>
  <c r="D20" i="2"/>
  <c r="F20" i="2" s="1"/>
  <c r="C20" i="2"/>
  <c r="D19" i="2"/>
  <c r="F19" i="2" s="1"/>
  <c r="C19" i="2"/>
  <c r="D18" i="2"/>
  <c r="F18" i="2" s="1"/>
  <c r="C18" i="2"/>
  <c r="D17" i="2"/>
  <c r="F17" i="2" s="1"/>
  <c r="C17" i="2"/>
  <c r="D16" i="2"/>
  <c r="F16" i="2" s="1"/>
  <c r="C16" i="2"/>
  <c r="D15" i="2"/>
  <c r="F15" i="2" s="1"/>
  <c r="C15" i="2"/>
  <c r="AK12" i="1"/>
  <c r="AL12" i="1" s="1"/>
  <c r="AM12" i="1" s="1"/>
  <c r="AK11" i="1"/>
  <c r="AL11" i="1" s="1"/>
  <c r="AM11" i="1" s="1"/>
  <c r="AK10" i="1"/>
  <c r="AL10" i="1" s="1"/>
  <c r="AM10" i="1" s="1"/>
  <c r="AK9" i="1"/>
  <c r="AL9" i="1" s="1"/>
  <c r="AM9" i="1" s="1"/>
  <c r="AK8" i="1"/>
  <c r="AL8" i="1" s="1"/>
  <c r="AM8" i="1" s="1"/>
  <c r="AK7" i="1"/>
  <c r="AL7" i="1" s="1"/>
  <c r="AM7" i="1" s="1"/>
  <c r="F21" i="2" l="1"/>
  <c r="F22" i="2" s="1"/>
  <c r="H9" i="2" s="1"/>
  <c r="H22" i="2" s="1"/>
  <c r="I10" i="2" s="1"/>
</calcChain>
</file>

<file path=xl/sharedStrings.xml><?xml version="1.0" encoding="utf-8"?>
<sst xmlns="http://schemas.openxmlformats.org/spreadsheetml/2006/main" count="19" uniqueCount="18">
  <si>
    <t xml:space="preserve">      HILTI</t>
  </si>
  <si>
    <t xml:space="preserve">саморез                               </t>
  </si>
  <si>
    <t xml:space="preserve">саморез                             </t>
  </si>
  <si>
    <t xml:space="preserve">саморез                        </t>
  </si>
  <si>
    <t>анкер</t>
  </si>
  <si>
    <t xml:space="preserve">анкер </t>
  </si>
  <si>
    <t>ШТ</t>
  </si>
  <si>
    <t>КОД</t>
  </si>
  <si>
    <t>НАИМЕНОВАНИЕ</t>
  </si>
  <si>
    <t>ЦЕНА ЗАКУПКИ</t>
  </si>
  <si>
    <t>ЦЕНА ПРОДАЖ</t>
  </si>
  <si>
    <t>РАСХОД НАИМЕНОВАНИЕ</t>
  </si>
  <si>
    <t>ЦЕНА</t>
  </si>
  <si>
    <t>КАССА</t>
  </si>
  <si>
    <t>Н,З</t>
  </si>
  <si>
    <t>докупка</t>
  </si>
  <si>
    <t>остаток</t>
  </si>
  <si>
    <t>Здравствуйте помогите пожалуйста у меня небольшая проблема как убрать сообщение об ошибке  и надписи  #Н/Д  из-за этих надписей другие формулы перестали работать и на них написано  #Н/Д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</si>
</sst>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/mm/yyyy/\ dddd"/>
  </numFmts>
  <fonts count="17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indexed="17"/>
      <name val="Arial"/>
      <family val="2"/>
      <charset val="204"/>
    </font>
    <font>
      <sz val="9"/>
      <name val="Arial"/>
      <family val="2"/>
      <charset val="204"/>
    </font>
    <font>
      <b/>
      <sz val="9"/>
      <color indexed="12"/>
      <name val="Arial"/>
      <family val="2"/>
      <charset val="204"/>
    </font>
    <font>
      <b/>
      <i/>
      <sz val="22"/>
      <color indexed="9"/>
      <name val="Arial"/>
      <family val="2"/>
      <charset val="204"/>
    </font>
    <font>
      <sz val="9"/>
      <color rgb="FF0000FF"/>
      <name val="Arial"/>
      <family val="2"/>
      <charset val="204"/>
    </font>
    <font>
      <b/>
      <i/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4" tint="-0.249977111117893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theme="0" tint="-0.249977111117893"/>
      <name val="Arial"/>
      <family val="2"/>
      <charset val="204"/>
    </font>
    <font>
      <b/>
      <sz val="9"/>
      <color theme="9" tint="0.39997558519241921"/>
      <name val="Arial"/>
      <family val="2"/>
      <charset val="204"/>
    </font>
    <font>
      <sz val="9"/>
      <color theme="9" tint="0.39997558519241921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4" fontId="4" fillId="6" borderId="5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164" fontId="10" fillId="8" borderId="5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164" fontId="10" fillId="8" borderId="1" xfId="0" applyNumberFormat="1" applyFont="1" applyFill="1" applyBorder="1" applyAlignment="1">
      <alignment horizontal="center" vertical="center" wrapText="1"/>
    </xf>
    <xf numFmtId="164" fontId="10" fillId="8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5" fontId="5" fillId="8" borderId="2" xfId="0" applyNumberFormat="1" applyFont="1" applyFill="1" applyBorder="1" applyAlignment="1">
      <alignment horizontal="center" vertical="center" wrapText="1"/>
    </xf>
    <xf numFmtId="165" fontId="5" fillId="8" borderId="6" xfId="0" applyNumberFormat="1" applyFont="1" applyFill="1" applyBorder="1" applyAlignment="1">
      <alignment horizontal="center" vertical="center" wrapText="1"/>
    </xf>
    <xf numFmtId="165" fontId="5" fillId="8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ik\Desktop\&#1053;&#1086;&#1074;&#1072;&#1103;%20&#1087;&#1072;&#1087;&#1082;&#1072;%20(4)\&#1084;&#1072;&#1075;&#1072;&#1079;&#1080;&#1085;%20&#1101;&#1083;&#1080;&#1072;&#1074;&#1072;\&#1052;&#1040;&#1043;&#1040;&#1047;&#1048;&#1053;\A.%20&#1088;&#1072;&#1073;&#1086;&#1095;&#1072;&#1103;%20&#1087;&#1072;&#1087;&#1072;\155555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ница"/>
      <sheetName val="Склад"/>
      <sheetName val="    Н,З новый 2013    "/>
      <sheetName val="Ремонт Эрнест"/>
      <sheetName val="Н,З старый"/>
    </sheetNames>
    <sheetDataSet>
      <sheetData sheetId="0">
        <row r="6">
          <cell r="B6" t="str">
            <v>BSM-500-P</v>
          </cell>
        </row>
        <row r="7">
          <cell r="B7">
            <v>31820</v>
          </cell>
        </row>
        <row r="12">
          <cell r="B12" t="str">
            <v>BHD-900</v>
          </cell>
        </row>
        <row r="19">
          <cell r="B19" t="str">
            <v>Приход</v>
          </cell>
        </row>
        <row r="20">
          <cell r="B20">
            <v>370</v>
          </cell>
        </row>
        <row r="21">
          <cell r="B21" t="str">
            <v>Лило</v>
          </cell>
        </row>
        <row r="23">
          <cell r="A23">
            <v>41778</v>
          </cell>
        </row>
        <row r="24">
          <cell r="A24" t="str">
            <v>ШТ</v>
          </cell>
          <cell r="B24" t="str">
            <v>КОД</v>
          </cell>
        </row>
        <row r="25">
          <cell r="B25">
            <v>24379</v>
          </cell>
        </row>
        <row r="35">
          <cell r="B35" t="str">
            <v>Приход</v>
          </cell>
        </row>
        <row r="36">
          <cell r="B36">
            <v>135</v>
          </cell>
        </row>
        <row r="37">
          <cell r="B37" t="str">
            <v>Лило</v>
          </cell>
        </row>
        <row r="39">
          <cell r="A39">
            <v>41779</v>
          </cell>
        </row>
        <row r="40">
          <cell r="A40" t="str">
            <v>ШТ</v>
          </cell>
          <cell r="B40" t="str">
            <v>КОД</v>
          </cell>
        </row>
        <row r="41">
          <cell r="B41" t="str">
            <v>DMS-1200-C</v>
          </cell>
        </row>
        <row r="42">
          <cell r="B42" t="str">
            <v>SAG-2000</v>
          </cell>
        </row>
        <row r="43">
          <cell r="B43" t="str">
            <v>BOF-1600N</v>
          </cell>
        </row>
        <row r="44">
          <cell r="B44" t="str">
            <v>DSG-400</v>
          </cell>
        </row>
        <row r="45">
          <cell r="B45" t="str">
            <v>SPD-655-Q</v>
          </cell>
        </row>
        <row r="46">
          <cell r="B46" t="str">
            <v>SAS-48-Lt-K</v>
          </cell>
        </row>
        <row r="47">
          <cell r="B47" t="str">
            <v>DID-955N</v>
          </cell>
        </row>
        <row r="48">
          <cell r="B48" t="str">
            <v>BWS-905-R</v>
          </cell>
        </row>
        <row r="49">
          <cell r="B49" t="str">
            <v>DAG-600-B</v>
          </cell>
        </row>
        <row r="53">
          <cell r="B53" t="str">
            <v>Приход</v>
          </cell>
        </row>
        <row r="54">
          <cell r="B54">
            <v>950</v>
          </cell>
        </row>
        <row r="55">
          <cell r="B55" t="str">
            <v>Лило</v>
          </cell>
        </row>
        <row r="57">
          <cell r="A57">
            <v>41780</v>
          </cell>
        </row>
        <row r="58">
          <cell r="A58" t="str">
            <v>ШТ</v>
          </cell>
          <cell r="B58" t="str">
            <v>КОД</v>
          </cell>
        </row>
        <row r="59">
          <cell r="B59" t="str">
            <v>BHG-2000U-K</v>
          </cell>
        </row>
        <row r="60">
          <cell r="B60" t="str">
            <v>BBS-1010N</v>
          </cell>
        </row>
        <row r="61">
          <cell r="B61" t="str">
            <v>BS-19-1</v>
          </cell>
        </row>
        <row r="62">
          <cell r="B62" t="str">
            <v>BSM-500-P</v>
          </cell>
        </row>
        <row r="63">
          <cell r="B63" t="str">
            <v>BOF-1600N</v>
          </cell>
        </row>
        <row r="64">
          <cell r="B64" t="str">
            <v>BWS-500-P</v>
          </cell>
        </row>
        <row r="65">
          <cell r="B65" t="str">
            <v>SER-1600</v>
          </cell>
        </row>
        <row r="66">
          <cell r="B66" t="str">
            <v>BAB-10,8N-LiD</v>
          </cell>
        </row>
        <row r="67">
          <cell r="B67" t="str">
            <v>BFB-710N</v>
          </cell>
        </row>
        <row r="68">
          <cell r="B68" t="str">
            <v>1-77-917</v>
          </cell>
        </row>
        <row r="69">
          <cell r="B69" t="str">
            <v>T101BR</v>
          </cell>
        </row>
        <row r="70">
          <cell r="B70" t="str">
            <v>DLL-15T-K</v>
          </cell>
        </row>
        <row r="71">
          <cell r="B71" t="str">
            <v>BSM-900U-Q</v>
          </cell>
        </row>
        <row r="72">
          <cell r="B72" t="str">
            <v>SED-400</v>
          </cell>
        </row>
        <row r="73">
          <cell r="B73" t="str">
            <v>SMD-850</v>
          </cell>
        </row>
        <row r="74">
          <cell r="B74" t="str">
            <v>DID-955N</v>
          </cell>
        </row>
        <row r="75">
          <cell r="B75" t="str">
            <v>BHD-900</v>
          </cell>
        </row>
        <row r="79">
          <cell r="B79" t="str">
            <v>Приход</v>
          </cell>
        </row>
        <row r="80">
          <cell r="B80">
            <v>1896</v>
          </cell>
        </row>
        <row r="81">
          <cell r="B81" t="str">
            <v>Лило</v>
          </cell>
        </row>
        <row r="83">
          <cell r="A83">
            <v>41781</v>
          </cell>
        </row>
        <row r="84">
          <cell r="A84" t="str">
            <v>ШТ</v>
          </cell>
          <cell r="B84" t="str">
            <v>КОД</v>
          </cell>
        </row>
        <row r="85">
          <cell r="B85" t="str">
            <v>4350T</v>
          </cell>
        </row>
        <row r="86">
          <cell r="B86">
            <v>23649</v>
          </cell>
        </row>
        <row r="96">
          <cell r="B96" t="str">
            <v>Приход</v>
          </cell>
        </row>
        <row r="97">
          <cell r="B97">
            <v>330</v>
          </cell>
        </row>
        <row r="98">
          <cell r="B98" t="str">
            <v>Лило</v>
          </cell>
        </row>
        <row r="100">
          <cell r="A100">
            <v>41782</v>
          </cell>
        </row>
        <row r="101">
          <cell r="A101" t="str">
            <v>ШТ</v>
          </cell>
          <cell r="B101" t="str">
            <v>КОД</v>
          </cell>
        </row>
        <row r="102">
          <cell r="B102" t="str">
            <v>BWS-905-R</v>
          </cell>
        </row>
        <row r="103">
          <cell r="B103" t="str">
            <v>BSM-650U-Q</v>
          </cell>
        </row>
        <row r="104">
          <cell r="B104" t="str">
            <v>DAG-600-B</v>
          </cell>
        </row>
        <row r="105">
          <cell r="B105">
            <v>31836</v>
          </cell>
        </row>
        <row r="113">
          <cell r="B113" t="str">
            <v>Приход</v>
          </cell>
        </row>
        <row r="114">
          <cell r="B114">
            <v>169</v>
          </cell>
        </row>
        <row r="115">
          <cell r="B115" t="str">
            <v>Лило</v>
          </cell>
        </row>
        <row r="117">
          <cell r="A117">
            <v>41783</v>
          </cell>
        </row>
        <row r="118">
          <cell r="A118" t="str">
            <v>ШТ</v>
          </cell>
          <cell r="B118" t="str">
            <v>КОД</v>
          </cell>
        </row>
        <row r="119">
          <cell r="B119" t="str">
            <v>BAB-14U-DK</v>
          </cell>
        </row>
        <row r="120">
          <cell r="B120" t="str">
            <v>SAP-1400</v>
          </cell>
        </row>
        <row r="121">
          <cell r="B121" t="str">
            <v>BOF-1600N</v>
          </cell>
        </row>
        <row r="122">
          <cell r="B122" t="str">
            <v>BS-300N</v>
          </cell>
        </row>
        <row r="123">
          <cell r="B123" t="str">
            <v>DJS-625N-Q</v>
          </cell>
        </row>
        <row r="129">
          <cell r="B129" t="str">
            <v>Приход</v>
          </cell>
        </row>
        <row r="130">
          <cell r="B130">
            <v>580</v>
          </cell>
        </row>
        <row r="131">
          <cell r="B131" t="str">
            <v>Лило</v>
          </cell>
        </row>
        <row r="133">
          <cell r="A133">
            <v>41784</v>
          </cell>
        </row>
        <row r="134">
          <cell r="A134" t="str">
            <v>ШТ</v>
          </cell>
          <cell r="B134" t="str">
            <v>КОД</v>
          </cell>
        </row>
        <row r="135">
          <cell r="B135" t="str">
            <v>BPS-570U-Q</v>
          </cell>
        </row>
        <row r="136">
          <cell r="B136" t="str">
            <v>SS-3</v>
          </cell>
        </row>
        <row r="137">
          <cell r="B137" t="str">
            <v>SS-11-59</v>
          </cell>
        </row>
        <row r="145">
          <cell r="B145" t="str">
            <v>Приход</v>
          </cell>
        </row>
        <row r="146">
          <cell r="B146">
            <v>79</v>
          </cell>
        </row>
        <row r="147">
          <cell r="B147" t="str">
            <v>Лило</v>
          </cell>
        </row>
        <row r="149">
          <cell r="A149">
            <v>41785</v>
          </cell>
        </row>
        <row r="150">
          <cell r="A150" t="str">
            <v>ШТ</v>
          </cell>
          <cell r="B150" t="str">
            <v>КОД</v>
          </cell>
        </row>
        <row r="151">
          <cell r="B151" t="str">
            <v>BES-430</v>
          </cell>
        </row>
        <row r="152">
          <cell r="B152">
            <v>27822</v>
          </cell>
        </row>
        <row r="153">
          <cell r="B153" t="str">
            <v>SED-400</v>
          </cell>
        </row>
        <row r="154">
          <cell r="B154" t="str">
            <v>SSS-1000</v>
          </cell>
        </row>
        <row r="155">
          <cell r="B155" t="str">
            <v>BH-950</v>
          </cell>
        </row>
        <row r="156">
          <cell r="B156">
            <v>31421</v>
          </cell>
        </row>
        <row r="164">
          <cell r="B164" t="str">
            <v>DAG-600-B</v>
          </cell>
        </row>
        <row r="165">
          <cell r="B165" t="str">
            <v>HJS-505</v>
          </cell>
        </row>
        <row r="169">
          <cell r="B169" t="str">
            <v>Приход</v>
          </cell>
        </row>
        <row r="170">
          <cell r="B170">
            <v>855</v>
          </cell>
        </row>
        <row r="171">
          <cell r="B171" t="str">
            <v>Лило</v>
          </cell>
        </row>
        <row r="173">
          <cell r="A173">
            <v>41786</v>
          </cell>
        </row>
        <row r="174">
          <cell r="A174" t="str">
            <v>ШТ</v>
          </cell>
          <cell r="B174" t="str">
            <v>КОД</v>
          </cell>
        </row>
        <row r="175">
          <cell r="B175">
            <v>31492</v>
          </cell>
        </row>
        <row r="176">
          <cell r="B176" t="str">
            <v>PS-S-2</v>
          </cell>
        </row>
        <row r="177">
          <cell r="B177">
            <v>31492</v>
          </cell>
        </row>
        <row r="178">
          <cell r="B178" t="str">
            <v>SHG-2000</v>
          </cell>
        </row>
        <row r="185">
          <cell r="B185" t="str">
            <v>Приход</v>
          </cell>
        </row>
        <row r="186">
          <cell r="B186">
            <v>93</v>
          </cell>
        </row>
        <row r="187">
          <cell r="B187" t="str">
            <v>Лило</v>
          </cell>
        </row>
        <row r="189">
          <cell r="A189">
            <v>41787</v>
          </cell>
        </row>
        <row r="190">
          <cell r="A190" t="str">
            <v>ШТ</v>
          </cell>
          <cell r="B190" t="str">
            <v>КОД</v>
          </cell>
        </row>
        <row r="191">
          <cell r="B191" t="str">
            <v>DCD-12Nx2D</v>
          </cell>
        </row>
        <row r="192">
          <cell r="B192" t="str">
            <v>SPD-1055x2</v>
          </cell>
        </row>
        <row r="193">
          <cell r="B193" t="str">
            <v>SAG-2401</v>
          </cell>
        </row>
        <row r="194">
          <cell r="B194" t="str">
            <v>SAG-1300-R</v>
          </cell>
        </row>
        <row r="195">
          <cell r="B195" t="str">
            <v>DHG-1600</v>
          </cell>
        </row>
        <row r="196">
          <cell r="B196" t="str">
            <v>BPS-800-Q</v>
          </cell>
        </row>
        <row r="197">
          <cell r="B197" t="str">
            <v>DET-110</v>
          </cell>
        </row>
        <row r="198">
          <cell r="B198" t="str">
            <v>DMM-600N</v>
          </cell>
        </row>
        <row r="199">
          <cell r="B199" t="str">
            <v>BBS-801N</v>
          </cell>
        </row>
        <row r="200">
          <cell r="B200" t="str">
            <v>DSG-400</v>
          </cell>
        </row>
        <row r="201">
          <cell r="B201" t="str">
            <v>BS-2-110-Z</v>
          </cell>
        </row>
        <row r="202">
          <cell r="B202" t="str">
            <v>DBC-15</v>
          </cell>
        </row>
        <row r="203">
          <cell r="B203">
            <v>24379</v>
          </cell>
        </row>
        <row r="204">
          <cell r="B204" t="str">
            <v>T101BR</v>
          </cell>
        </row>
        <row r="205">
          <cell r="B205" t="str">
            <v>BDL-36</v>
          </cell>
        </row>
        <row r="206">
          <cell r="B206" t="str">
            <v>DWP-1000</v>
          </cell>
        </row>
        <row r="207">
          <cell r="B207" t="str">
            <v>BWS-500-P</v>
          </cell>
        </row>
        <row r="208">
          <cell r="B208" t="str">
            <v>BCP-1400N</v>
          </cell>
        </row>
        <row r="209">
          <cell r="B209" t="str">
            <v>BSS-2000N</v>
          </cell>
        </row>
        <row r="213">
          <cell r="B213" t="str">
            <v>Приход</v>
          </cell>
        </row>
        <row r="214">
          <cell r="B214">
            <v>310</v>
          </cell>
        </row>
        <row r="215">
          <cell r="B215" t="str">
            <v>Лило</v>
          </cell>
        </row>
        <row r="217">
          <cell r="A217">
            <v>41788</v>
          </cell>
        </row>
        <row r="218">
          <cell r="A218" t="str">
            <v>ШТ</v>
          </cell>
          <cell r="B218" t="str">
            <v>КОД</v>
          </cell>
        </row>
        <row r="219">
          <cell r="B219" t="str">
            <v>DRH-901N-K</v>
          </cell>
        </row>
        <row r="220">
          <cell r="B220" t="str">
            <v>BWS-905-R</v>
          </cell>
        </row>
        <row r="221">
          <cell r="B221" t="str">
            <v>DCD-12Nx2D</v>
          </cell>
        </row>
        <row r="222">
          <cell r="B222">
            <v>31492</v>
          </cell>
        </row>
        <row r="223">
          <cell r="B223" t="str">
            <v>SS-2-WM</v>
          </cell>
        </row>
        <row r="224">
          <cell r="B224" t="str">
            <v>SJS-750-QLK</v>
          </cell>
        </row>
        <row r="225">
          <cell r="B225" t="str">
            <v>SS-3-1</v>
          </cell>
        </row>
        <row r="226">
          <cell r="B226">
            <v>27560</v>
          </cell>
        </row>
        <row r="232">
          <cell r="B232" t="str">
            <v>BAB-10,8N-LiD</v>
          </cell>
        </row>
        <row r="236">
          <cell r="B236" t="str">
            <v>Приход</v>
          </cell>
        </row>
        <row r="237">
          <cell r="B237">
            <v>954</v>
          </cell>
        </row>
        <row r="238">
          <cell r="B238" t="str">
            <v>Лило</v>
          </cell>
        </row>
        <row r="240">
          <cell r="A240">
            <v>41789</v>
          </cell>
        </row>
        <row r="241">
          <cell r="A241" t="str">
            <v>ШТ</v>
          </cell>
          <cell r="B241" t="str">
            <v>КОД</v>
          </cell>
        </row>
        <row r="242">
          <cell r="B242" t="str">
            <v>BAB-10,8N-LiD</v>
          </cell>
        </row>
        <row r="243">
          <cell r="B243" t="str">
            <v>BHD-900</v>
          </cell>
        </row>
        <row r="244">
          <cell r="B244" t="str">
            <v>BSM-500-P</v>
          </cell>
        </row>
        <row r="245">
          <cell r="B245" t="str">
            <v>DS-59</v>
          </cell>
        </row>
        <row r="253">
          <cell r="B253" t="str">
            <v>Приход</v>
          </cell>
        </row>
        <row r="254">
          <cell r="B254">
            <v>315</v>
          </cell>
        </row>
        <row r="255">
          <cell r="B255" t="str">
            <v>Лило</v>
          </cell>
        </row>
        <row r="257">
          <cell r="A257">
            <v>41790</v>
          </cell>
        </row>
        <row r="258">
          <cell r="A258" t="str">
            <v>ШТ</v>
          </cell>
          <cell r="B258" t="str">
            <v>КОД</v>
          </cell>
        </row>
        <row r="259">
          <cell r="B259" t="str">
            <v>SCS-185</v>
          </cell>
        </row>
        <row r="260">
          <cell r="B260" t="str">
            <v>BOF-1600N</v>
          </cell>
        </row>
        <row r="261">
          <cell r="B261" t="str">
            <v>BS-300N</v>
          </cell>
        </row>
        <row r="262">
          <cell r="B262" t="str">
            <v>DMS-1900</v>
          </cell>
        </row>
        <row r="263">
          <cell r="B263" t="str">
            <v>BOF-1600N</v>
          </cell>
        </row>
        <row r="264">
          <cell r="B264" t="str">
            <v>BS-6-50</v>
          </cell>
        </row>
        <row r="265">
          <cell r="B265" t="str">
            <v>SS-3-CM</v>
          </cell>
        </row>
        <row r="266">
          <cell r="B266">
            <v>27471</v>
          </cell>
        </row>
        <row r="267">
          <cell r="B267" t="str">
            <v>DID-655N-QB</v>
          </cell>
        </row>
        <row r="271">
          <cell r="B271" t="str">
            <v>Приход</v>
          </cell>
        </row>
        <row r="272">
          <cell r="B272">
            <v>907</v>
          </cell>
        </row>
        <row r="273">
          <cell r="B273" t="str">
            <v>Лило</v>
          </cell>
        </row>
        <row r="275">
          <cell r="A275">
            <v>41791</v>
          </cell>
        </row>
        <row r="276">
          <cell r="A276" t="str">
            <v>ШТ</v>
          </cell>
          <cell r="B276" t="str">
            <v>КОД</v>
          </cell>
        </row>
        <row r="277">
          <cell r="A277">
            <v>1</v>
          </cell>
          <cell r="B277" t="str">
            <v>BCP-1400N</v>
          </cell>
        </row>
        <row r="278">
          <cell r="A278">
            <v>1</v>
          </cell>
          <cell r="B278">
            <v>27963</v>
          </cell>
        </row>
        <row r="279">
          <cell r="A279">
            <v>1</v>
          </cell>
          <cell r="B279" t="str">
            <v>HDG-140</v>
          </cell>
        </row>
        <row r="280">
          <cell r="A280">
            <v>1</v>
          </cell>
          <cell r="B280" t="str">
            <v>BBS-801N</v>
          </cell>
        </row>
        <row r="281">
          <cell r="A281">
            <v>1</v>
          </cell>
          <cell r="B281">
            <v>27844</v>
          </cell>
        </row>
        <row r="282">
          <cell r="A282">
            <v>1</v>
          </cell>
          <cell r="B282" t="str">
            <v>BSM-650U-Q</v>
          </cell>
        </row>
        <row r="283">
          <cell r="A283">
            <v>1</v>
          </cell>
        </row>
        <row r="284">
          <cell r="A284">
            <v>1</v>
          </cell>
        </row>
        <row r="285">
          <cell r="A285">
            <v>1</v>
          </cell>
          <cell r="B285" t="str">
            <v>DAG-600-B</v>
          </cell>
        </row>
        <row r="286">
          <cell r="A286">
            <v>1</v>
          </cell>
        </row>
        <row r="287">
          <cell r="A287">
            <v>1</v>
          </cell>
          <cell r="B287" t="str">
            <v>GWS24-230</v>
          </cell>
        </row>
        <row r="288">
          <cell r="A288">
            <v>1</v>
          </cell>
          <cell r="B288" t="str">
            <v>SMD-850</v>
          </cell>
        </row>
        <row r="292">
          <cell r="B292" t="str">
            <v>Приход</v>
          </cell>
        </row>
        <row r="293">
          <cell r="B293">
            <v>913</v>
          </cell>
        </row>
        <row r="294">
          <cell r="B294" t="str">
            <v>Лило</v>
          </cell>
        </row>
        <row r="296">
          <cell r="A296">
            <v>41792</v>
          </cell>
        </row>
        <row r="297">
          <cell r="A297" t="str">
            <v>ШТ</v>
          </cell>
          <cell r="B297" t="str">
            <v>КОД</v>
          </cell>
        </row>
        <row r="298">
          <cell r="A298">
            <v>2</v>
          </cell>
          <cell r="B298" t="str">
            <v>DF330DWE</v>
          </cell>
        </row>
        <row r="299">
          <cell r="A299">
            <v>5</v>
          </cell>
          <cell r="B299" t="str">
            <v>DS-21</v>
          </cell>
        </row>
        <row r="300">
          <cell r="A300">
            <v>5</v>
          </cell>
          <cell r="B300" t="str">
            <v>PS-S-2</v>
          </cell>
        </row>
        <row r="301">
          <cell r="A301">
            <v>1</v>
          </cell>
          <cell r="B301" t="str">
            <v>PCM7</v>
          </cell>
        </row>
        <row r="302">
          <cell r="A302">
            <v>1</v>
          </cell>
          <cell r="B302" t="str">
            <v>PST 900PEL</v>
          </cell>
        </row>
        <row r="303">
          <cell r="A303">
            <v>2</v>
          </cell>
          <cell r="B303" t="str">
            <v>BCT-100A</v>
          </cell>
        </row>
        <row r="304">
          <cell r="A304">
            <v>1</v>
          </cell>
          <cell r="B304" t="str">
            <v xml:space="preserve">POF1400ACE  </v>
          </cell>
        </row>
        <row r="305">
          <cell r="A305">
            <v>1</v>
          </cell>
          <cell r="B305" t="str">
            <v>DLL-15T-K</v>
          </cell>
        </row>
        <row r="306">
          <cell r="A306">
            <v>1</v>
          </cell>
          <cell r="B306" t="str">
            <v>BWS-905-R</v>
          </cell>
        </row>
        <row r="307">
          <cell r="A307">
            <v>1</v>
          </cell>
          <cell r="B307" t="str">
            <v>BHD-1050U-K</v>
          </cell>
        </row>
        <row r="308">
          <cell r="A308">
            <v>1</v>
          </cell>
          <cell r="B308">
            <v>31834</v>
          </cell>
        </row>
        <row r="309">
          <cell r="A309">
            <v>1</v>
          </cell>
          <cell r="B309" t="str">
            <v>SD-6-110</v>
          </cell>
        </row>
        <row r="310">
          <cell r="A310">
            <v>1</v>
          </cell>
          <cell r="B310" t="str">
            <v>DDL-36D</v>
          </cell>
        </row>
        <row r="314">
          <cell r="B314" t="str">
            <v>Приход</v>
          </cell>
        </row>
        <row r="315">
          <cell r="B315">
            <v>292</v>
          </cell>
        </row>
        <row r="316">
          <cell r="B316" t="str">
            <v>Лило</v>
          </cell>
        </row>
        <row r="318">
          <cell r="A318">
            <v>41793</v>
          </cell>
        </row>
        <row r="319">
          <cell r="A319" t="str">
            <v>ШТ</v>
          </cell>
          <cell r="B319" t="str">
            <v>КОД</v>
          </cell>
        </row>
        <row r="320">
          <cell r="A320">
            <v>2</v>
          </cell>
          <cell r="B320" t="str">
            <v>DCD-12Nx2D</v>
          </cell>
        </row>
        <row r="321">
          <cell r="A321">
            <v>2</v>
          </cell>
          <cell r="B321" t="str">
            <v>DHG-1600</v>
          </cell>
        </row>
        <row r="322">
          <cell r="A322">
            <v>1</v>
          </cell>
          <cell r="B322" t="str">
            <v>DS-59</v>
          </cell>
        </row>
        <row r="323">
          <cell r="A323">
            <v>1</v>
          </cell>
          <cell r="B323" t="str">
            <v>DS-18</v>
          </cell>
        </row>
        <row r="324">
          <cell r="A324">
            <v>1</v>
          </cell>
          <cell r="B324" t="str">
            <v>DMS-1900</v>
          </cell>
        </row>
        <row r="325">
          <cell r="A325">
            <v>1</v>
          </cell>
          <cell r="B325" t="str">
            <v>SJS-600</v>
          </cell>
        </row>
        <row r="326">
          <cell r="A326">
            <v>1</v>
          </cell>
          <cell r="B326" t="str">
            <v>BWS-500-P</v>
          </cell>
        </row>
        <row r="327">
          <cell r="A327">
            <v>1</v>
          </cell>
          <cell r="B327">
            <v>31820</v>
          </cell>
        </row>
        <row r="328">
          <cell r="A328">
            <v>1</v>
          </cell>
          <cell r="B328">
            <v>31837</v>
          </cell>
        </row>
        <row r="329">
          <cell r="A329">
            <v>1</v>
          </cell>
        </row>
        <row r="330">
          <cell r="A330">
            <v>1</v>
          </cell>
          <cell r="B330" t="str">
            <v>BES-430</v>
          </cell>
        </row>
        <row r="331">
          <cell r="A331">
            <v>1</v>
          </cell>
          <cell r="B331" t="str">
            <v>SFS-223</v>
          </cell>
        </row>
        <row r="332">
          <cell r="A332">
            <v>1</v>
          </cell>
          <cell r="B332" t="str">
            <v>BFB-710N</v>
          </cell>
        </row>
        <row r="333">
          <cell r="A333">
            <v>1</v>
          </cell>
          <cell r="B333" t="str">
            <v>BBS-1010N</v>
          </cell>
        </row>
        <row r="334">
          <cell r="A334">
            <v>1</v>
          </cell>
          <cell r="B334" t="str">
            <v>BHG-2000U-K</v>
          </cell>
        </row>
        <row r="335">
          <cell r="A335">
            <v>1</v>
          </cell>
          <cell r="B335" t="str">
            <v>BCT-170N</v>
          </cell>
        </row>
        <row r="336">
          <cell r="A336">
            <v>2</v>
          </cell>
          <cell r="B336" t="str">
            <v>BAB-10,8N-LiD</v>
          </cell>
        </row>
        <row r="337">
          <cell r="A337">
            <v>1</v>
          </cell>
          <cell r="B337" t="str">
            <v>DID-655N-QB</v>
          </cell>
        </row>
        <row r="338">
          <cell r="A338">
            <v>1</v>
          </cell>
          <cell r="B338" t="str">
            <v>BCP-1400N</v>
          </cell>
        </row>
        <row r="339">
          <cell r="A339">
            <v>1</v>
          </cell>
          <cell r="B339" t="str">
            <v>BFP-110N</v>
          </cell>
        </row>
        <row r="340">
          <cell r="A340">
            <v>1</v>
          </cell>
          <cell r="B340" t="str">
            <v>BFP-60N</v>
          </cell>
        </row>
        <row r="341">
          <cell r="A341">
            <v>1</v>
          </cell>
          <cell r="B341" t="str">
            <v>BAS-48N-Lt</v>
          </cell>
        </row>
        <row r="342">
          <cell r="A342">
            <v>1</v>
          </cell>
          <cell r="B342" t="str">
            <v>BSM-900U-Q</v>
          </cell>
        </row>
        <row r="343">
          <cell r="A343">
            <v>1</v>
          </cell>
          <cell r="B343" t="str">
            <v>DS-27</v>
          </cell>
        </row>
        <row r="344">
          <cell r="A344">
            <v>1</v>
          </cell>
          <cell r="B344" t="str">
            <v>BAB-10,8N-LiD</v>
          </cell>
        </row>
        <row r="348">
          <cell r="B348" t="str">
            <v>Приход</v>
          </cell>
        </row>
        <row r="349">
          <cell r="B349">
            <v>1227</v>
          </cell>
        </row>
        <row r="350">
          <cell r="B350" t="str">
            <v>Лило</v>
          </cell>
        </row>
        <row r="352">
          <cell r="A352">
            <v>41794</v>
          </cell>
        </row>
        <row r="353">
          <cell r="A353" t="str">
            <v>ШТ</v>
          </cell>
          <cell r="B353" t="str">
            <v>КОД</v>
          </cell>
        </row>
        <row r="354">
          <cell r="A354">
            <v>1</v>
          </cell>
          <cell r="B354" t="str">
            <v>DT7606</v>
          </cell>
        </row>
        <row r="355">
          <cell r="A355">
            <v>1</v>
          </cell>
          <cell r="B355">
            <v>27560</v>
          </cell>
        </row>
        <row r="356">
          <cell r="A356">
            <v>1</v>
          </cell>
          <cell r="B356" t="str">
            <v>DMM-600N</v>
          </cell>
        </row>
        <row r="364">
          <cell r="B364" t="str">
            <v>Приход</v>
          </cell>
        </row>
        <row r="365">
          <cell r="B365">
            <v>24</v>
          </cell>
        </row>
        <row r="366">
          <cell r="B366" t="str">
            <v>Лило</v>
          </cell>
        </row>
        <row r="368">
          <cell r="A368">
            <v>41795</v>
          </cell>
        </row>
        <row r="369">
          <cell r="A369" t="str">
            <v>ШТ</v>
          </cell>
          <cell r="B369" t="str">
            <v>КОД</v>
          </cell>
        </row>
        <row r="370">
          <cell r="A370">
            <v>1</v>
          </cell>
          <cell r="B370" t="str">
            <v>1-42-389</v>
          </cell>
        </row>
        <row r="371">
          <cell r="A371">
            <v>1</v>
          </cell>
          <cell r="B371" t="str">
            <v>BFP-110N</v>
          </cell>
        </row>
        <row r="372">
          <cell r="A372">
            <v>1</v>
          </cell>
          <cell r="B372" t="str">
            <v>BAB-10,8N-LiD</v>
          </cell>
        </row>
        <row r="380">
          <cell r="B380" t="str">
            <v>Приход</v>
          </cell>
        </row>
        <row r="381">
          <cell r="B381">
            <v>182</v>
          </cell>
        </row>
        <row r="382">
          <cell r="B382" t="str">
            <v>Лило</v>
          </cell>
        </row>
        <row r="384">
          <cell r="A384">
            <v>41796</v>
          </cell>
        </row>
        <row r="385">
          <cell r="A385" t="str">
            <v>ШТ</v>
          </cell>
          <cell r="B385" t="str">
            <v>КОД</v>
          </cell>
        </row>
        <row r="386">
          <cell r="A386">
            <v>1</v>
          </cell>
          <cell r="B386" t="str">
            <v>BSM-500-P</v>
          </cell>
        </row>
        <row r="387">
          <cell r="A387">
            <v>1</v>
          </cell>
          <cell r="B387" t="str">
            <v>DWP-1000</v>
          </cell>
        </row>
        <row r="388">
          <cell r="A388">
            <v>1</v>
          </cell>
          <cell r="B388" t="str">
            <v>SEP-1100</v>
          </cell>
        </row>
        <row r="389">
          <cell r="A389">
            <v>1</v>
          </cell>
          <cell r="B389" t="str">
            <v>SAG-2401</v>
          </cell>
        </row>
        <row r="390">
          <cell r="A390">
            <v>2</v>
          </cell>
          <cell r="B390" t="str">
            <v>CD-230</v>
          </cell>
        </row>
        <row r="391">
          <cell r="A391">
            <v>1</v>
          </cell>
          <cell r="B391" t="str">
            <v>BWS-2000U-S</v>
          </cell>
        </row>
        <row r="392">
          <cell r="A392">
            <v>1</v>
          </cell>
          <cell r="B392" t="str">
            <v>BPS-500-P</v>
          </cell>
        </row>
        <row r="393">
          <cell r="A393">
            <v>1</v>
          </cell>
          <cell r="B393" t="str">
            <v>DDG-140</v>
          </cell>
        </row>
        <row r="394">
          <cell r="A394">
            <v>1</v>
          </cell>
          <cell r="B394" t="str">
            <v>BES-430</v>
          </cell>
        </row>
        <row r="398">
          <cell r="B398" t="str">
            <v>Приход</v>
          </cell>
        </row>
        <row r="399">
          <cell r="B399">
            <v>753</v>
          </cell>
        </row>
        <row r="400">
          <cell r="B400" t="str">
            <v>Лило</v>
          </cell>
        </row>
        <row r="402">
          <cell r="A402">
            <v>41797</v>
          </cell>
        </row>
        <row r="403">
          <cell r="A403" t="str">
            <v>ШТ</v>
          </cell>
          <cell r="B403" t="str">
            <v>КОД</v>
          </cell>
        </row>
        <row r="404">
          <cell r="A404">
            <v>1</v>
          </cell>
          <cell r="B404" t="str">
            <v>DCS-185N</v>
          </cell>
        </row>
        <row r="405">
          <cell r="A405">
            <v>1</v>
          </cell>
          <cell r="B405" t="str">
            <v>BPS-570U-Q</v>
          </cell>
        </row>
        <row r="406">
          <cell r="A406">
            <v>2</v>
          </cell>
          <cell r="B406" t="str">
            <v>T101BR</v>
          </cell>
        </row>
        <row r="407">
          <cell r="A407">
            <v>1</v>
          </cell>
          <cell r="B407" t="str">
            <v>SPD-655-Q</v>
          </cell>
        </row>
        <row r="408">
          <cell r="A408">
            <v>1</v>
          </cell>
          <cell r="B408">
            <v>27651</v>
          </cell>
        </row>
        <row r="409">
          <cell r="A409">
            <v>1</v>
          </cell>
          <cell r="B409" t="str">
            <v>BWS-905-R</v>
          </cell>
        </row>
        <row r="410">
          <cell r="A410">
            <v>1</v>
          </cell>
          <cell r="B410" t="str">
            <v>HP1620 K</v>
          </cell>
        </row>
        <row r="411">
          <cell r="A411">
            <v>1</v>
          </cell>
        </row>
        <row r="412">
          <cell r="A412">
            <v>1</v>
          </cell>
        </row>
        <row r="413">
          <cell r="A413">
            <v>1</v>
          </cell>
        </row>
        <row r="414">
          <cell r="A414">
            <v>1</v>
          </cell>
        </row>
        <row r="415">
          <cell r="A415">
            <v>1</v>
          </cell>
        </row>
        <row r="419">
          <cell r="B419" t="str">
            <v>Приход</v>
          </cell>
        </row>
        <row r="420">
          <cell r="B420">
            <v>666</v>
          </cell>
        </row>
        <row r="421">
          <cell r="B421" t="str">
            <v>Лило</v>
          </cell>
        </row>
        <row r="423">
          <cell r="A423">
            <v>41798</v>
          </cell>
        </row>
        <row r="424">
          <cell r="A424" t="str">
            <v>ШТ</v>
          </cell>
          <cell r="B424" t="str">
            <v>КОД</v>
          </cell>
        </row>
        <row r="425">
          <cell r="A425">
            <v>1</v>
          </cell>
        </row>
        <row r="439">
          <cell r="B439" t="str">
            <v>Приход</v>
          </cell>
        </row>
        <row r="441">
          <cell r="B441" t="str">
            <v>Лило</v>
          </cell>
        </row>
        <row r="443">
          <cell r="A443">
            <v>41799</v>
          </cell>
        </row>
        <row r="444">
          <cell r="A444" t="str">
            <v>ШТ</v>
          </cell>
          <cell r="B444" t="str">
            <v>КОД</v>
          </cell>
        </row>
        <row r="445">
          <cell r="A445">
            <v>1</v>
          </cell>
          <cell r="B445" t="str">
            <v>BPS-500-P</v>
          </cell>
        </row>
        <row r="446">
          <cell r="A446">
            <v>1</v>
          </cell>
          <cell r="B446" t="str">
            <v>BWS-905-R</v>
          </cell>
        </row>
        <row r="447">
          <cell r="A447">
            <v>1</v>
          </cell>
          <cell r="B447" t="str">
            <v>BSM-750U</v>
          </cell>
        </row>
        <row r="448">
          <cell r="A448">
            <v>2</v>
          </cell>
          <cell r="B448" t="str">
            <v>DF330DWE</v>
          </cell>
        </row>
        <row r="449">
          <cell r="A449">
            <v>1</v>
          </cell>
        </row>
        <row r="457">
          <cell r="B457" t="str">
            <v>Приход</v>
          </cell>
        </row>
        <row r="459">
          <cell r="B459" t="str">
            <v>Лило</v>
          </cell>
        </row>
        <row r="461">
          <cell r="A461">
            <v>41800</v>
          </cell>
        </row>
        <row r="462">
          <cell r="A462" t="str">
            <v>ШТ</v>
          </cell>
          <cell r="B462" t="str">
            <v>КОД</v>
          </cell>
        </row>
        <row r="463">
          <cell r="A463">
            <v>1</v>
          </cell>
          <cell r="B463" t="str">
            <v>BWS-905-R</v>
          </cell>
        </row>
        <row r="464">
          <cell r="A464">
            <v>1</v>
          </cell>
          <cell r="B464" t="str">
            <v>BHD-900</v>
          </cell>
        </row>
        <row r="473">
          <cell r="B473" t="str">
            <v>Приход</v>
          </cell>
        </row>
        <row r="475">
          <cell r="B475" t="str">
            <v>Лило</v>
          </cell>
        </row>
        <row r="477">
          <cell r="A477">
            <v>41801</v>
          </cell>
        </row>
        <row r="478">
          <cell r="A478" t="str">
            <v>ШТ</v>
          </cell>
          <cell r="B478" t="str">
            <v>КОД</v>
          </cell>
        </row>
        <row r="479">
          <cell r="A479">
            <v>1</v>
          </cell>
          <cell r="B479" t="str">
            <v>JN3200</v>
          </cell>
        </row>
        <row r="480">
          <cell r="A480">
            <v>1</v>
          </cell>
          <cell r="B480" t="str">
            <v>SAP-1400</v>
          </cell>
        </row>
        <row r="481">
          <cell r="A481">
            <v>1</v>
          </cell>
          <cell r="B481" t="str">
            <v>BWS-905-R</v>
          </cell>
        </row>
        <row r="482">
          <cell r="A482">
            <v>1</v>
          </cell>
          <cell r="B482" t="str">
            <v>BS-74-1</v>
          </cell>
        </row>
        <row r="483">
          <cell r="A483">
            <v>2</v>
          </cell>
          <cell r="B483" t="str">
            <v>CD-125P</v>
          </cell>
        </row>
        <row r="484">
          <cell r="A484">
            <v>1</v>
          </cell>
        </row>
        <row r="485">
          <cell r="A485">
            <v>1</v>
          </cell>
        </row>
        <row r="486">
          <cell r="A486">
            <v>1</v>
          </cell>
        </row>
        <row r="487">
          <cell r="A487">
            <v>3</v>
          </cell>
          <cell r="B487" t="str">
            <v>BWS-905-R</v>
          </cell>
        </row>
        <row r="488">
          <cell r="A488">
            <v>1</v>
          </cell>
          <cell r="B488" t="str">
            <v>BWS-500-P</v>
          </cell>
        </row>
        <row r="493">
          <cell r="B493" t="str">
            <v>Приход</v>
          </cell>
        </row>
        <row r="495">
          <cell r="B495" t="str">
            <v>Лило</v>
          </cell>
        </row>
        <row r="497">
          <cell r="A497">
            <v>41802</v>
          </cell>
        </row>
        <row r="498">
          <cell r="A498" t="str">
            <v>ШТ</v>
          </cell>
          <cell r="B498" t="str">
            <v>КОД</v>
          </cell>
        </row>
        <row r="499">
          <cell r="A499">
            <v>1</v>
          </cell>
          <cell r="B499" t="str">
            <v>BWS-905-R</v>
          </cell>
        </row>
        <row r="500">
          <cell r="A500">
            <v>1</v>
          </cell>
          <cell r="B500" t="str">
            <v>BPS-500-P</v>
          </cell>
        </row>
        <row r="501">
          <cell r="A501">
            <v>1</v>
          </cell>
          <cell r="B501" t="str">
            <v>CD-125P</v>
          </cell>
        </row>
        <row r="502">
          <cell r="A502">
            <v>1</v>
          </cell>
          <cell r="B502" t="str">
            <v>BSM-900U-Q</v>
          </cell>
        </row>
        <row r="503">
          <cell r="A503">
            <v>2</v>
          </cell>
          <cell r="B503" t="str">
            <v>BO4557</v>
          </cell>
        </row>
        <row r="504">
          <cell r="A504">
            <v>1</v>
          </cell>
          <cell r="B504" t="str">
            <v>DSG-400</v>
          </cell>
        </row>
        <row r="505">
          <cell r="A505">
            <v>1</v>
          </cell>
        </row>
        <row r="506">
          <cell r="A506">
            <v>1</v>
          </cell>
        </row>
        <row r="507">
          <cell r="A507">
            <v>1</v>
          </cell>
        </row>
        <row r="508">
          <cell r="A508">
            <v>1</v>
          </cell>
        </row>
        <row r="509">
          <cell r="A509">
            <v>1</v>
          </cell>
          <cell r="B509">
            <v>23649</v>
          </cell>
        </row>
        <row r="513">
          <cell r="B513" t="str">
            <v>Приход</v>
          </cell>
        </row>
        <row r="515">
          <cell r="B515" t="str">
            <v>Лило</v>
          </cell>
        </row>
        <row r="517">
          <cell r="A517">
            <v>41803</v>
          </cell>
        </row>
        <row r="518">
          <cell r="A518" t="str">
            <v>ШТ</v>
          </cell>
          <cell r="B518" t="str">
            <v>КОД</v>
          </cell>
        </row>
        <row r="519">
          <cell r="A519">
            <v>1</v>
          </cell>
          <cell r="B519" t="str">
            <v>DHG-1600</v>
          </cell>
        </row>
        <row r="520">
          <cell r="A520">
            <v>1</v>
          </cell>
          <cell r="B520" t="str">
            <v>SS-5-1</v>
          </cell>
        </row>
        <row r="521">
          <cell r="A521">
            <v>1</v>
          </cell>
          <cell r="B521" t="str">
            <v>DLL-15T-K</v>
          </cell>
        </row>
        <row r="530">
          <cell r="B530" t="str">
            <v>Приход</v>
          </cell>
        </row>
        <row r="532">
          <cell r="B532" t="str">
            <v>Лило</v>
          </cell>
        </row>
        <row r="534">
          <cell r="A534">
            <v>41804</v>
          </cell>
        </row>
        <row r="535">
          <cell r="A535" t="str">
            <v>ШТ</v>
          </cell>
          <cell r="B535" t="str">
            <v>КОД</v>
          </cell>
        </row>
        <row r="536">
          <cell r="A536">
            <v>1</v>
          </cell>
          <cell r="B536" t="str">
            <v>BPS-500-P</v>
          </cell>
        </row>
        <row r="537">
          <cell r="A537">
            <v>1</v>
          </cell>
          <cell r="B537" t="str">
            <v>BSM-500-P</v>
          </cell>
        </row>
        <row r="538">
          <cell r="A538">
            <v>1</v>
          </cell>
          <cell r="B538" t="str">
            <v>BES-430</v>
          </cell>
        </row>
        <row r="539">
          <cell r="A539">
            <v>2</v>
          </cell>
          <cell r="B539" t="str">
            <v>BPS-500-P</v>
          </cell>
        </row>
        <row r="540">
          <cell r="A540">
            <v>1</v>
          </cell>
          <cell r="B540" t="str">
            <v>DLL-15T-K</v>
          </cell>
        </row>
        <row r="541">
          <cell r="A541">
            <v>1</v>
          </cell>
          <cell r="B541" t="str">
            <v>DMM-600N</v>
          </cell>
        </row>
        <row r="542">
          <cell r="A542">
            <v>1</v>
          </cell>
          <cell r="B542" t="str">
            <v>BS-2-110-Z</v>
          </cell>
        </row>
        <row r="543">
          <cell r="A543">
            <v>3</v>
          </cell>
          <cell r="B543">
            <v>16358</v>
          </cell>
        </row>
        <row r="544">
          <cell r="A544">
            <v>1</v>
          </cell>
          <cell r="B544" t="str">
            <v>BDL-36</v>
          </cell>
        </row>
        <row r="548">
          <cell r="B548" t="str">
            <v>Приход</v>
          </cell>
        </row>
        <row r="550">
          <cell r="B550" t="str">
            <v>Лило</v>
          </cell>
        </row>
        <row r="552">
          <cell r="A552">
            <v>41805</v>
          </cell>
        </row>
        <row r="553">
          <cell r="A553" t="str">
            <v>ШТ</v>
          </cell>
          <cell r="B553" t="str">
            <v>КОД</v>
          </cell>
        </row>
        <row r="554">
          <cell r="A554">
            <v>1</v>
          </cell>
          <cell r="B554" t="str">
            <v>BCT-100A</v>
          </cell>
        </row>
        <row r="555">
          <cell r="A555">
            <v>1</v>
          </cell>
          <cell r="B555" t="str">
            <v>SS-11-59</v>
          </cell>
        </row>
        <row r="556">
          <cell r="A556">
            <v>1</v>
          </cell>
          <cell r="B556" t="str">
            <v>BSS-1230</v>
          </cell>
        </row>
        <row r="568">
          <cell r="B568" t="str">
            <v>Приход</v>
          </cell>
        </row>
        <row r="570">
          <cell r="B570" t="str">
            <v>Лило</v>
          </cell>
        </row>
        <row r="572">
          <cell r="A572">
            <v>41806</v>
          </cell>
        </row>
        <row r="573">
          <cell r="A573" t="str">
            <v>ШТ</v>
          </cell>
          <cell r="B573" t="str">
            <v>КОД</v>
          </cell>
        </row>
        <row r="574">
          <cell r="A574">
            <v>1</v>
          </cell>
          <cell r="B574" t="str">
            <v>BOF-1600N</v>
          </cell>
        </row>
        <row r="575">
          <cell r="A575">
            <v>1</v>
          </cell>
          <cell r="B575" t="str">
            <v>BPS-570U-Q</v>
          </cell>
        </row>
        <row r="576">
          <cell r="A576">
            <v>1</v>
          </cell>
          <cell r="B576" t="str">
            <v>BHD-1500-K</v>
          </cell>
        </row>
        <row r="588">
          <cell r="B588" t="str">
            <v>Приход</v>
          </cell>
        </row>
        <row r="590">
          <cell r="B590" t="str">
            <v>Лило</v>
          </cell>
        </row>
        <row r="592">
          <cell r="A592">
            <v>41807</v>
          </cell>
        </row>
        <row r="593">
          <cell r="A593" t="str">
            <v>ШТ</v>
          </cell>
          <cell r="B593" t="str">
            <v>КОД</v>
          </cell>
        </row>
        <row r="594">
          <cell r="A594">
            <v>1</v>
          </cell>
          <cell r="B594" t="str">
            <v>BCT-100A</v>
          </cell>
        </row>
        <row r="595">
          <cell r="A595">
            <v>1</v>
          </cell>
          <cell r="B595" t="str">
            <v>BSS-1230</v>
          </cell>
        </row>
        <row r="596">
          <cell r="A596">
            <v>1</v>
          </cell>
          <cell r="B596" t="str">
            <v>BWS-600U</v>
          </cell>
        </row>
        <row r="597">
          <cell r="A597">
            <v>2</v>
          </cell>
          <cell r="B597" t="str">
            <v>BAB-10,8N-LiD</v>
          </cell>
        </row>
        <row r="598">
          <cell r="A598">
            <v>1</v>
          </cell>
          <cell r="B598" t="str">
            <v>SMD-850</v>
          </cell>
        </row>
        <row r="599">
          <cell r="A599">
            <v>1</v>
          </cell>
          <cell r="B599" t="str">
            <v>BS-19-1</v>
          </cell>
        </row>
        <row r="608">
          <cell r="B608" t="str">
            <v>Приход</v>
          </cell>
        </row>
        <row r="610">
          <cell r="B610" t="str">
            <v>Лило</v>
          </cell>
        </row>
        <row r="612">
          <cell r="A612">
            <v>41808</v>
          </cell>
        </row>
        <row r="613">
          <cell r="A613" t="str">
            <v>ШТ</v>
          </cell>
          <cell r="B613" t="str">
            <v>КОД</v>
          </cell>
        </row>
        <row r="614">
          <cell r="A614">
            <v>1</v>
          </cell>
          <cell r="B614" t="str">
            <v>SAG-1300-R</v>
          </cell>
        </row>
        <row r="615">
          <cell r="A615">
            <v>1</v>
          </cell>
          <cell r="B615" t="str">
            <v>GWS24-230</v>
          </cell>
        </row>
        <row r="616">
          <cell r="A616">
            <v>1</v>
          </cell>
          <cell r="B616" t="str">
            <v>BWS-905-R</v>
          </cell>
        </row>
        <row r="627">
          <cell r="B627" t="str">
            <v>Приход</v>
          </cell>
        </row>
        <row r="629">
          <cell r="B629" t="str">
            <v>Лило</v>
          </cell>
        </row>
        <row r="631">
          <cell r="A631">
            <v>41809</v>
          </cell>
        </row>
        <row r="632">
          <cell r="A632" t="str">
            <v>ШТ</v>
          </cell>
          <cell r="B632" t="str">
            <v>КОД</v>
          </cell>
        </row>
        <row r="633">
          <cell r="A633">
            <v>1</v>
          </cell>
          <cell r="B633" t="str">
            <v>DRH-901N-K</v>
          </cell>
        </row>
        <row r="634">
          <cell r="A634">
            <v>1</v>
          </cell>
          <cell r="B634" t="str">
            <v>BS-19-1</v>
          </cell>
        </row>
        <row r="635">
          <cell r="A635">
            <v>1</v>
          </cell>
          <cell r="B635" t="str">
            <v>T101BR</v>
          </cell>
        </row>
        <row r="636">
          <cell r="A636">
            <v>1</v>
          </cell>
          <cell r="B636">
            <v>23651</v>
          </cell>
        </row>
        <row r="637">
          <cell r="A637">
            <v>1</v>
          </cell>
          <cell r="B637" t="str">
            <v>BWS-500-P</v>
          </cell>
        </row>
        <row r="638">
          <cell r="A638">
            <v>1</v>
          </cell>
          <cell r="B638" t="str">
            <v>BCT-170N</v>
          </cell>
        </row>
        <row r="639">
          <cell r="A639">
            <v>1</v>
          </cell>
          <cell r="B639" t="str">
            <v>BWS-905-R</v>
          </cell>
        </row>
        <row r="640">
          <cell r="A640">
            <v>1</v>
          </cell>
          <cell r="B640" t="str">
            <v>BES-430</v>
          </cell>
        </row>
        <row r="641">
          <cell r="A641">
            <v>1</v>
          </cell>
          <cell r="B641" t="str">
            <v>BPS-500-P</v>
          </cell>
        </row>
        <row r="652">
          <cell r="B652" t="str">
            <v>Приход</v>
          </cell>
        </row>
        <row r="654">
          <cell r="B654" t="str">
            <v>Лило</v>
          </cell>
        </row>
        <row r="656">
          <cell r="A656">
            <v>41810</v>
          </cell>
        </row>
        <row r="657">
          <cell r="A657" t="str">
            <v>ШТ</v>
          </cell>
          <cell r="B657" t="str">
            <v>КОД</v>
          </cell>
        </row>
        <row r="672">
          <cell r="B672" t="str">
            <v>Приход</v>
          </cell>
        </row>
        <row r="674">
          <cell r="B674" t="str">
            <v>Лило</v>
          </cell>
        </row>
        <row r="676">
          <cell r="A676">
            <v>41811</v>
          </cell>
        </row>
        <row r="677">
          <cell r="A677" t="str">
            <v>ШТ</v>
          </cell>
          <cell r="B677" t="str">
            <v>КОД</v>
          </cell>
        </row>
        <row r="692">
          <cell r="B692" t="str">
            <v>Приход</v>
          </cell>
        </row>
        <row r="694">
          <cell r="B694" t="str">
            <v>Лило</v>
          </cell>
        </row>
        <row r="696">
          <cell r="A696">
            <v>41812</v>
          </cell>
        </row>
        <row r="697">
          <cell r="A697" t="str">
            <v>ШТ</v>
          </cell>
          <cell r="B697" t="str">
            <v>КОД</v>
          </cell>
        </row>
        <row r="712">
          <cell r="B712" t="str">
            <v>Приход</v>
          </cell>
        </row>
        <row r="714">
          <cell r="B714" t="str">
            <v>Лило</v>
          </cell>
        </row>
        <row r="716">
          <cell r="A716">
            <v>41813</v>
          </cell>
        </row>
        <row r="717">
          <cell r="A717" t="str">
            <v>ШТ</v>
          </cell>
          <cell r="B717" t="str">
            <v>КОД</v>
          </cell>
        </row>
        <row r="732">
          <cell r="B732" t="str">
            <v>Приход</v>
          </cell>
        </row>
        <row r="734">
          <cell r="B734" t="str">
            <v>Лило</v>
          </cell>
        </row>
        <row r="736">
          <cell r="A736">
            <v>41814</v>
          </cell>
        </row>
        <row r="737">
          <cell r="A737" t="str">
            <v>ШТ</v>
          </cell>
          <cell r="B737" t="str">
            <v>КОД</v>
          </cell>
        </row>
        <row r="752">
          <cell r="B752" t="str">
            <v>Приход</v>
          </cell>
        </row>
        <row r="754">
          <cell r="B754" t="str">
            <v>Лило</v>
          </cell>
        </row>
        <row r="756">
          <cell r="A756">
            <v>41815</v>
          </cell>
        </row>
        <row r="757">
          <cell r="A757" t="str">
            <v>ШТ</v>
          </cell>
          <cell r="B757" t="str">
            <v>КОД</v>
          </cell>
        </row>
        <row r="772">
          <cell r="B772" t="str">
            <v>Приход</v>
          </cell>
        </row>
        <row r="774">
          <cell r="B774" t="str">
            <v>Лило</v>
          </cell>
        </row>
        <row r="776">
          <cell r="A776">
            <v>41816</v>
          </cell>
        </row>
        <row r="777">
          <cell r="A777" t="str">
            <v>ШТ</v>
          </cell>
          <cell r="B777" t="str">
            <v>КОД</v>
          </cell>
        </row>
        <row r="792">
          <cell r="B792" t="str">
            <v>Приход</v>
          </cell>
        </row>
        <row r="794">
          <cell r="B794" t="str">
            <v>Лило</v>
          </cell>
        </row>
        <row r="796">
          <cell r="A796">
            <v>41817</v>
          </cell>
        </row>
        <row r="797">
          <cell r="A797" t="str">
            <v>ШТ</v>
          </cell>
          <cell r="B797" t="str">
            <v>КОД</v>
          </cell>
        </row>
        <row r="812">
          <cell r="B812" t="str">
            <v>Приход</v>
          </cell>
        </row>
        <row r="814">
          <cell r="B814" t="str">
            <v>Лило</v>
          </cell>
        </row>
        <row r="816">
          <cell r="A816">
            <v>41818</v>
          </cell>
        </row>
        <row r="817">
          <cell r="A817" t="str">
            <v>ШТ</v>
          </cell>
          <cell r="B817" t="str">
            <v>КОД</v>
          </cell>
        </row>
        <row r="832">
          <cell r="B832" t="str">
            <v>Приход</v>
          </cell>
        </row>
        <row r="834">
          <cell r="B834" t="str">
            <v>Лило</v>
          </cell>
        </row>
        <row r="836">
          <cell r="A836">
            <v>41819</v>
          </cell>
        </row>
        <row r="837">
          <cell r="A837" t="str">
            <v>ШТ</v>
          </cell>
          <cell r="B837" t="str">
            <v>КОД</v>
          </cell>
        </row>
        <row r="852">
          <cell r="B852" t="str">
            <v>Приход</v>
          </cell>
        </row>
        <row r="854">
          <cell r="B854" t="str">
            <v>Лило</v>
          </cell>
        </row>
        <row r="856">
          <cell r="A856">
            <v>41820</v>
          </cell>
        </row>
        <row r="857">
          <cell r="A857" t="str">
            <v>ШТ</v>
          </cell>
          <cell r="B857" t="str">
            <v>КОД</v>
          </cell>
        </row>
        <row r="872">
          <cell r="B872" t="str">
            <v>Приход</v>
          </cell>
        </row>
        <row r="874">
          <cell r="B874" t="str">
            <v>Лило</v>
          </cell>
        </row>
        <row r="876">
          <cell r="A876">
            <v>41821</v>
          </cell>
        </row>
        <row r="877">
          <cell r="A877" t="str">
            <v>ШТ</v>
          </cell>
          <cell r="B877" t="str">
            <v>КОД</v>
          </cell>
        </row>
        <row r="892">
          <cell r="B892" t="str">
            <v>Приход</v>
          </cell>
        </row>
        <row r="894">
          <cell r="B894" t="str">
            <v>Лило</v>
          </cell>
        </row>
      </sheetData>
      <sheetData sheetId="1">
        <row r="35">
          <cell r="A35">
            <v>218974</v>
          </cell>
          <cell r="B35" t="str">
            <v xml:space="preserve">саморез                               </v>
          </cell>
          <cell r="C35">
            <v>0.01</v>
          </cell>
        </row>
        <row r="36">
          <cell r="A36">
            <v>218995</v>
          </cell>
          <cell r="B36" t="str">
            <v xml:space="preserve">саморез                               </v>
          </cell>
          <cell r="C36">
            <v>1.7000000000000001E-2</v>
          </cell>
        </row>
        <row r="37">
          <cell r="A37">
            <v>219010</v>
          </cell>
          <cell r="B37" t="str">
            <v xml:space="preserve">саморез                             </v>
          </cell>
          <cell r="C37">
            <v>2.4E-2</v>
          </cell>
        </row>
        <row r="38">
          <cell r="A38">
            <v>224699</v>
          </cell>
          <cell r="B38" t="str">
            <v xml:space="preserve">саморез                        </v>
          </cell>
          <cell r="C38">
            <v>0.01</v>
          </cell>
        </row>
        <row r="39">
          <cell r="A39">
            <v>230769</v>
          </cell>
          <cell r="B39" t="str">
            <v>анкер</v>
          </cell>
          <cell r="C39">
            <v>0.2</v>
          </cell>
        </row>
        <row r="40">
          <cell r="A40">
            <v>230782</v>
          </cell>
          <cell r="B40" t="str">
            <v xml:space="preserve">анкер </v>
          </cell>
          <cell r="C40">
            <v>0.7</v>
          </cell>
        </row>
        <row r="41">
          <cell r="A41">
            <v>304622</v>
          </cell>
          <cell r="B41" t="str">
            <v>დისკი საჯრელი 115მმ</v>
          </cell>
          <cell r="C41">
            <v>2</v>
          </cell>
        </row>
        <row r="42">
          <cell r="A42">
            <v>304623</v>
          </cell>
          <cell r="B42" t="str">
            <v>დისკი საჯრელი 125მმ</v>
          </cell>
          <cell r="C42">
            <v>2</v>
          </cell>
        </row>
        <row r="43">
          <cell r="A43">
            <v>361379</v>
          </cell>
          <cell r="B43" t="str">
            <v>დისკი საჯრელი 230მმ</v>
          </cell>
          <cell r="C43">
            <v>3</v>
          </cell>
        </row>
        <row r="44">
          <cell r="A44" t="str">
            <v>DAG-115S</v>
          </cell>
          <cell r="B44" t="str">
            <v>ელექ.  ბალგარკა 840ვ</v>
          </cell>
          <cell r="C44">
            <v>180</v>
          </cell>
        </row>
        <row r="46">
          <cell r="A46" t="str">
            <v xml:space="preserve">       ЛИЛО</v>
          </cell>
          <cell r="B46" t="str">
            <v xml:space="preserve">АРМЕН </v>
          </cell>
          <cell r="C46" t="str">
            <v>LARI</v>
          </cell>
        </row>
        <row r="47">
          <cell r="B47" t="str">
            <v xml:space="preserve"> шлифдиск 115мм карбосан</v>
          </cell>
          <cell r="C47">
            <v>1</v>
          </cell>
        </row>
        <row r="48">
          <cell r="B48" t="str">
            <v xml:space="preserve">диск 180мм ориент   </v>
          </cell>
          <cell r="C48">
            <v>1.5</v>
          </cell>
        </row>
        <row r="49">
          <cell r="B49" t="str">
            <v xml:space="preserve">луга диск кам, 115мм   </v>
          </cell>
          <cell r="C49">
            <v>1</v>
          </cell>
        </row>
        <row r="50">
          <cell r="B50" t="str">
            <v xml:space="preserve">луга диск кам, 125мм </v>
          </cell>
          <cell r="C50">
            <v>1</v>
          </cell>
        </row>
        <row r="51">
          <cell r="B51" t="str">
            <v xml:space="preserve">набор бабочка      </v>
          </cell>
          <cell r="C51">
            <v>10</v>
          </cell>
        </row>
        <row r="52">
          <cell r="A52" t="str">
            <v>A24RS</v>
          </cell>
          <cell r="B52" t="str">
            <v>диск 230mmX6,4mm</v>
          </cell>
          <cell r="C52">
            <v>5.85</v>
          </cell>
        </row>
        <row r="53">
          <cell r="A53" t="str">
            <v>A24RS</v>
          </cell>
          <cell r="B53" t="str">
            <v xml:space="preserve">диск 115mmX6,4mm  </v>
          </cell>
          <cell r="C53">
            <v>2.04</v>
          </cell>
        </row>
        <row r="54">
          <cell r="A54" t="str">
            <v>THIN</v>
          </cell>
          <cell r="B54" t="str">
            <v xml:space="preserve">диск 115mmX1,6mm </v>
          </cell>
          <cell r="C54">
            <v>1.53</v>
          </cell>
        </row>
        <row r="55">
          <cell r="A55" t="str">
            <v>THIN</v>
          </cell>
          <cell r="B55" t="str">
            <v xml:space="preserve">диск 115mmX1,0mm     </v>
          </cell>
          <cell r="C55">
            <v>1.58</v>
          </cell>
        </row>
        <row r="56">
          <cell r="B56" t="str">
            <v xml:space="preserve">щётка по железу круг    </v>
          </cell>
          <cell r="C56">
            <v>5</v>
          </cell>
        </row>
        <row r="57">
          <cell r="B57" t="str">
            <v xml:space="preserve">диск дерево 230мм х 32мм </v>
          </cell>
          <cell r="C57">
            <v>10</v>
          </cell>
        </row>
        <row r="58">
          <cell r="B58" t="str">
            <v xml:space="preserve">диск дерево 180мм х 22,2мм  </v>
          </cell>
          <cell r="C58">
            <v>8</v>
          </cell>
        </row>
        <row r="59">
          <cell r="B59" t="str">
            <v xml:space="preserve">диск дерево 210мм х 30мм   </v>
          </cell>
          <cell r="C59">
            <v>15</v>
          </cell>
        </row>
        <row r="62">
          <cell r="A62" t="str">
            <v xml:space="preserve"> DWT</v>
          </cell>
          <cell r="B62" t="str">
            <v>АРМЕН</v>
          </cell>
          <cell r="C62" t="str">
            <v>LARI</v>
          </cell>
        </row>
        <row r="63">
          <cell r="A63" t="str">
            <v>ABS16,8</v>
          </cell>
          <cell r="B63" t="str">
            <v xml:space="preserve">დრელი აკამულ. 16,8ვ   </v>
          </cell>
          <cell r="C63">
            <v>86.7</v>
          </cell>
        </row>
        <row r="64">
          <cell r="A64" t="str">
            <v>BH-950</v>
          </cell>
          <cell r="B64" t="str">
            <v>ელექ. პერფარატორი 950ვ  4დჯ</v>
          </cell>
          <cell r="C64">
            <v>200.6</v>
          </cell>
        </row>
        <row r="65">
          <cell r="A65" t="str">
            <v>ESS-320V</v>
          </cell>
          <cell r="B65" t="str">
            <v xml:space="preserve"> ელექ. ვიბრო სახეხი 320ვ</v>
          </cell>
          <cell r="C65">
            <v>78.2</v>
          </cell>
        </row>
        <row r="66">
          <cell r="A66" t="str">
            <v>EX03-150V</v>
          </cell>
          <cell r="B66" t="str">
            <v>ელექ. ვიბრო სახეხი 380ვ 115მმ</v>
          </cell>
          <cell r="C66">
            <v>80.75</v>
          </cell>
        </row>
        <row r="67">
          <cell r="A67" t="str">
            <v>HB03-82</v>
          </cell>
          <cell r="B67" t="str">
            <v xml:space="preserve">ელექ.  სალაშინი 1010ვ </v>
          </cell>
          <cell r="C67">
            <v>117.3</v>
          </cell>
        </row>
        <row r="68">
          <cell r="A68" t="str">
            <v>HKS-190</v>
          </cell>
          <cell r="B68" t="str">
            <v xml:space="preserve">ელექ. ხერხი 1400ვ 190მმ </v>
          </cell>
          <cell r="C68">
            <v>124.1</v>
          </cell>
        </row>
        <row r="69">
          <cell r="A69" t="str">
            <v>HKS-210</v>
          </cell>
          <cell r="B69" t="str">
            <v>ელექ. ხერხი 1600ვ 210მმ</v>
          </cell>
          <cell r="C69">
            <v>153</v>
          </cell>
        </row>
        <row r="70">
          <cell r="A70" t="str">
            <v>OF-1800</v>
          </cell>
          <cell r="B70" t="str">
            <v xml:space="preserve">ელექ. ფრეზი 1800ვ 8მმ  </v>
          </cell>
          <cell r="C70">
            <v>170</v>
          </cell>
        </row>
        <row r="71">
          <cell r="A71" t="str">
            <v>OF-2100</v>
          </cell>
          <cell r="B71" t="str">
            <v xml:space="preserve">ელექ. ფრეზი  2100ვ 8მმ </v>
          </cell>
          <cell r="C71">
            <v>204</v>
          </cell>
        </row>
        <row r="72">
          <cell r="A72" t="str">
            <v>TS550V</v>
          </cell>
          <cell r="B72" t="str">
            <v xml:space="preserve">ელექ. დრელი  550ვ </v>
          </cell>
          <cell r="C72">
            <v>106.25</v>
          </cell>
        </row>
        <row r="73">
          <cell r="A73" t="str">
            <v>WS18-230T</v>
          </cell>
          <cell r="B73" t="str">
            <v>ელექ.  ბალგარკა 1800ვ</v>
          </cell>
          <cell r="C73">
            <v>134</v>
          </cell>
        </row>
        <row r="74">
          <cell r="A74" t="str">
            <v>WS24-230D</v>
          </cell>
          <cell r="B74" t="str">
            <v>ელექ.  ბალგარკა  2400ვ</v>
          </cell>
          <cell r="C74">
            <v>145</v>
          </cell>
        </row>
        <row r="79">
          <cell r="A79" t="str">
            <v xml:space="preserve"> DEWALT</v>
          </cell>
          <cell r="B79" t="str">
            <v>ПОСЛЕ</v>
          </cell>
          <cell r="C79" t="str">
            <v>LARI</v>
          </cell>
        </row>
        <row r="80">
          <cell r="A80">
            <v>32877103</v>
          </cell>
          <cell r="B80" t="str">
            <v>საპოხი პიკის</v>
          </cell>
          <cell r="C80">
            <v>9.5500000000000007</v>
          </cell>
        </row>
        <row r="81">
          <cell r="A81" t="str">
            <v>D28492</v>
          </cell>
          <cell r="B81" t="str">
            <v>ელექ. ბალგარკა 2200ვ</v>
          </cell>
          <cell r="C81">
            <v>210</v>
          </cell>
        </row>
        <row r="82">
          <cell r="A82" t="str">
            <v>DC820KB</v>
          </cell>
          <cell r="B82" t="str">
            <v>გაიკავორტი 18.ვ</v>
          </cell>
          <cell r="C82">
            <v>880</v>
          </cell>
        </row>
        <row r="83">
          <cell r="A83" t="str">
            <v>DT1156</v>
          </cell>
          <cell r="B83" t="str">
            <v>დისკი საჯრელი ხის 235მმ</v>
          </cell>
          <cell r="C83">
            <v>47.85</v>
          </cell>
        </row>
        <row r="84">
          <cell r="A84" t="str">
            <v>DT2058</v>
          </cell>
          <cell r="B84" t="str">
            <v>ბეწვა ხერხის პირები</v>
          </cell>
          <cell r="C84">
            <v>3</v>
          </cell>
        </row>
        <row r="85">
          <cell r="A85" t="str">
            <v>DT2081</v>
          </cell>
          <cell r="B85" t="str">
            <v>ბეწვა ხერხის პირები</v>
          </cell>
          <cell r="C85">
            <v>4.8499999999999996</v>
          </cell>
        </row>
        <row r="86">
          <cell r="A86" t="str">
            <v>DT2084</v>
          </cell>
          <cell r="B86" t="str">
            <v>ბეწვა ხერხის პირები</v>
          </cell>
          <cell r="C86">
            <v>5.8</v>
          </cell>
        </row>
        <row r="87">
          <cell r="A87" t="str">
            <v>DT2144</v>
          </cell>
          <cell r="B87" t="str">
            <v>ბეწვა ხერხის პირები</v>
          </cell>
          <cell r="C87">
            <v>3.9</v>
          </cell>
        </row>
        <row r="88">
          <cell r="A88" t="str">
            <v>DT2290</v>
          </cell>
          <cell r="B88" t="str">
            <v>ბეწვა ხერხის პირების ნაკრები</v>
          </cell>
          <cell r="C88">
            <v>20.83</v>
          </cell>
        </row>
        <row r="89">
          <cell r="A89" t="str">
            <v>DT3111</v>
          </cell>
          <cell r="B89" t="str">
            <v>მისაკრავი სახეხი 125მმ</v>
          </cell>
          <cell r="C89">
            <v>20.51</v>
          </cell>
        </row>
        <row r="90">
          <cell r="A90" t="str">
            <v>DT3116</v>
          </cell>
          <cell r="B90" t="str">
            <v>მისაკრავი სახეხი 125მმ</v>
          </cell>
          <cell r="C90">
            <v>16.73</v>
          </cell>
        </row>
        <row r="91">
          <cell r="A91" t="str">
            <v>DT3117</v>
          </cell>
          <cell r="B91" t="str">
            <v>მისაკრავი სახეხი 125მმ</v>
          </cell>
          <cell r="C91">
            <v>15.3</v>
          </cell>
        </row>
        <row r="92">
          <cell r="A92" t="str">
            <v>DT3118</v>
          </cell>
          <cell r="B92" t="str">
            <v>მისაკრავი სახეხი 125მმ</v>
          </cell>
          <cell r="C92">
            <v>16.73</v>
          </cell>
        </row>
        <row r="93">
          <cell r="A93" t="str">
            <v>DT3131</v>
          </cell>
          <cell r="B93" t="str">
            <v>მისაკრავი სახეხი 125მმ</v>
          </cell>
          <cell r="C93">
            <v>22</v>
          </cell>
        </row>
        <row r="94">
          <cell r="A94" t="str">
            <v>DT3132</v>
          </cell>
          <cell r="B94" t="str">
            <v>მისაკრავი სახეხი 150მმ</v>
          </cell>
          <cell r="C94">
            <v>21.91</v>
          </cell>
        </row>
        <row r="95">
          <cell r="A95" t="str">
            <v>DT3136</v>
          </cell>
          <cell r="B95" t="str">
            <v>მისაკრავი სახეხი 150მმ</v>
          </cell>
          <cell r="C95">
            <v>18.97</v>
          </cell>
        </row>
        <row r="96">
          <cell r="A96" t="str">
            <v>DT3405</v>
          </cell>
          <cell r="B96" t="str">
            <v>დისკი საჯრელი 115მმ</v>
          </cell>
          <cell r="C96">
            <v>3</v>
          </cell>
        </row>
        <row r="97">
          <cell r="A97" t="str">
            <v>DT3411</v>
          </cell>
          <cell r="B97" t="str">
            <v>დისკი საჯრელი 125მმ</v>
          </cell>
          <cell r="C97">
            <v>3.5</v>
          </cell>
        </row>
        <row r="98">
          <cell r="A98" t="str">
            <v>DT3412</v>
          </cell>
          <cell r="B98" t="str">
            <v>დისკი საჯრელი 125მმ</v>
          </cell>
          <cell r="C98">
            <v>6</v>
          </cell>
        </row>
        <row r="99">
          <cell r="A99" t="str">
            <v>DT3421</v>
          </cell>
          <cell r="B99" t="str">
            <v>დისკი საჯრელი 180მმ</v>
          </cell>
          <cell r="C99">
            <v>4.66</v>
          </cell>
        </row>
        <row r="100">
          <cell r="A100" t="str">
            <v>DT3422</v>
          </cell>
          <cell r="B100" t="str">
            <v>დისკი საჯრელი 180მმ</v>
          </cell>
          <cell r="C100">
            <v>7.67</v>
          </cell>
        </row>
        <row r="101">
          <cell r="A101" t="str">
            <v>DT3430</v>
          </cell>
          <cell r="B101" t="str">
            <v>დისკი საჯრელი 230მმ</v>
          </cell>
          <cell r="C101">
            <v>6</v>
          </cell>
        </row>
        <row r="102">
          <cell r="A102" t="str">
            <v>DT3432</v>
          </cell>
          <cell r="B102" t="str">
            <v>დისკი შლიფოვ. 230მმ</v>
          </cell>
          <cell r="C102">
            <v>6</v>
          </cell>
        </row>
        <row r="103">
          <cell r="A103" t="str">
            <v>DT3445</v>
          </cell>
          <cell r="B103" t="str">
            <v>დისკი საჯრელი 125მმ</v>
          </cell>
          <cell r="C103">
            <v>2.52</v>
          </cell>
        </row>
        <row r="104">
          <cell r="A104" t="str">
            <v>DT3450</v>
          </cell>
          <cell r="B104" t="str">
            <v>დისკი საჯრელი 355მმ</v>
          </cell>
          <cell r="C104">
            <v>18</v>
          </cell>
        </row>
        <row r="105">
          <cell r="A105" t="str">
            <v>DT3731</v>
          </cell>
          <cell r="B105" t="str">
            <v>დისკი საჯრელი 230მმ</v>
          </cell>
          <cell r="C105">
            <v>52</v>
          </cell>
        </row>
        <row r="106">
          <cell r="A106" t="str">
            <v>DT3732</v>
          </cell>
          <cell r="B106" t="str">
            <v>დისკი საჯრელი 230მმ</v>
          </cell>
          <cell r="C106">
            <v>54</v>
          </cell>
        </row>
        <row r="107">
          <cell r="A107" t="str">
            <v>DT4505</v>
          </cell>
          <cell r="B107" t="str">
            <v>ბურღი 5მმ</v>
          </cell>
          <cell r="C107">
            <v>2.59</v>
          </cell>
        </row>
        <row r="108">
          <cell r="A108" t="str">
            <v>DT4810</v>
          </cell>
          <cell r="B108" t="str">
            <v>ბურღი 10მმ</v>
          </cell>
          <cell r="C108">
            <v>7.49</v>
          </cell>
        </row>
        <row r="109">
          <cell r="A109" t="str">
            <v>DT4812</v>
          </cell>
          <cell r="B109" t="str">
            <v>ბურღი 12მმ</v>
          </cell>
          <cell r="C109">
            <v>8.1199999999999992</v>
          </cell>
        </row>
        <row r="110">
          <cell r="A110" t="str">
            <v>DT4825</v>
          </cell>
          <cell r="B110" t="str">
            <v>ბურღი 25მმ</v>
          </cell>
          <cell r="C110">
            <v>9.4499999999999993</v>
          </cell>
        </row>
        <row r="111">
          <cell r="A111" t="str">
            <v>DT4835</v>
          </cell>
          <cell r="B111" t="str">
            <v>ბურღი 35მმ</v>
          </cell>
          <cell r="C111">
            <v>14.18</v>
          </cell>
        </row>
        <row r="112">
          <cell r="A112" t="str">
            <v>DT4838</v>
          </cell>
          <cell r="B112" t="str">
            <v>ბურღი 38მმ</v>
          </cell>
          <cell r="C112">
            <v>14</v>
          </cell>
        </row>
        <row r="113">
          <cell r="A113" t="str">
            <v>DT4870</v>
          </cell>
          <cell r="B113" t="str">
            <v>ბურღი 6მმ</v>
          </cell>
          <cell r="C113">
            <v>14.11</v>
          </cell>
        </row>
        <row r="114">
          <cell r="A114" t="str">
            <v>DT5201</v>
          </cell>
          <cell r="B114" t="str">
            <v>ბურღი 1მმ</v>
          </cell>
          <cell r="C114">
            <v>1.7</v>
          </cell>
        </row>
        <row r="115">
          <cell r="A115" t="str">
            <v>DT5202</v>
          </cell>
          <cell r="B115" t="str">
            <v>ბურღი 1,5მმ</v>
          </cell>
          <cell r="C115">
            <v>2.84</v>
          </cell>
        </row>
        <row r="116">
          <cell r="A116" t="str">
            <v>DT5212</v>
          </cell>
          <cell r="B116" t="str">
            <v>ბურღი 4,5მმ</v>
          </cell>
          <cell r="C116">
            <v>2.84</v>
          </cell>
        </row>
        <row r="117">
          <cell r="A117" t="str">
            <v>DT5372</v>
          </cell>
          <cell r="B117" t="str">
            <v>ბურღი 8მმ</v>
          </cell>
          <cell r="C117">
            <v>5.0999999999999996</v>
          </cell>
        </row>
        <row r="118">
          <cell r="A118" t="str">
            <v>DT5382</v>
          </cell>
          <cell r="B118" t="str">
            <v>ბურღი 9მმ</v>
          </cell>
          <cell r="C118">
            <v>6.2</v>
          </cell>
        </row>
        <row r="119">
          <cell r="A119" t="str">
            <v>DT5449</v>
          </cell>
          <cell r="B119" t="str">
            <v>ბურღი 4მმ</v>
          </cell>
          <cell r="C119">
            <v>3.4</v>
          </cell>
        </row>
        <row r="120">
          <cell r="A120" t="str">
            <v>DT5543</v>
          </cell>
          <cell r="B120" t="str">
            <v>ბურღი 5მმ</v>
          </cell>
          <cell r="C120">
            <v>3.3</v>
          </cell>
        </row>
        <row r="121">
          <cell r="A121" t="str">
            <v>DT5547</v>
          </cell>
          <cell r="B121" t="str">
            <v>ბურღი 5მმ</v>
          </cell>
          <cell r="C121">
            <v>3.8</v>
          </cell>
        </row>
        <row r="122">
          <cell r="A122" t="str">
            <v>DT5549</v>
          </cell>
          <cell r="B122" t="str">
            <v>ბურღი 6მმ</v>
          </cell>
          <cell r="C122">
            <v>5.3</v>
          </cell>
        </row>
        <row r="123">
          <cell r="A123" t="str">
            <v>DT5561</v>
          </cell>
          <cell r="B123" t="str">
            <v>ბურღი 12მმ</v>
          </cell>
          <cell r="C123">
            <v>13.5</v>
          </cell>
        </row>
        <row r="124">
          <cell r="A124" t="str">
            <v>DT5563</v>
          </cell>
          <cell r="B124" t="str">
            <v>ბურღი 13მმ</v>
          </cell>
          <cell r="C124">
            <v>15.22</v>
          </cell>
        </row>
        <row r="125">
          <cell r="A125" t="str">
            <v>DT6564</v>
          </cell>
          <cell r="B125" t="str">
            <v>ბურღი პობედიტით14მმ</v>
          </cell>
          <cell r="C125">
            <v>18.55</v>
          </cell>
        </row>
        <row r="126">
          <cell r="A126" t="str">
            <v>DT6565</v>
          </cell>
          <cell r="B126" t="str">
            <v>ბურღი პობედიტით15მმ</v>
          </cell>
          <cell r="C126">
            <v>20.97</v>
          </cell>
        </row>
        <row r="127">
          <cell r="A127" t="str">
            <v>DT6566</v>
          </cell>
          <cell r="B127" t="str">
            <v>ბურღი პობედიტით16მმ</v>
          </cell>
          <cell r="C127">
            <v>23.31</v>
          </cell>
        </row>
        <row r="128">
          <cell r="A128" t="str">
            <v>DT6613</v>
          </cell>
          <cell r="B128" t="str">
            <v>ბურღი პობედიტით13მმ</v>
          </cell>
          <cell r="C128">
            <v>21</v>
          </cell>
        </row>
        <row r="129">
          <cell r="A129" t="str">
            <v>DT6826</v>
          </cell>
          <cell r="B129" t="str">
            <v xml:space="preserve">პიკა SDS-MAX 50მმ </v>
          </cell>
          <cell r="C129">
            <v>68.92</v>
          </cell>
        </row>
        <row r="130">
          <cell r="A130" t="str">
            <v>DT6929</v>
          </cell>
          <cell r="B130" t="str">
            <v xml:space="preserve">პიკა ექვსკუთხა 50მმ </v>
          </cell>
          <cell r="C130">
            <v>50</v>
          </cell>
        </row>
        <row r="131">
          <cell r="A131" t="str">
            <v>DT7005</v>
          </cell>
          <cell r="B131" t="str">
            <v>ვაზნა გასაღებით, 13 მმ</v>
          </cell>
          <cell r="C131">
            <v>24</v>
          </cell>
        </row>
        <row r="132">
          <cell r="A132" t="str">
            <v>DT7218</v>
          </cell>
          <cell r="B132" t="str">
            <v>სახრახნისის პირი   pz2</v>
          </cell>
          <cell r="C132">
            <v>1.1000000000000001</v>
          </cell>
        </row>
        <row r="133">
          <cell r="A133" t="str">
            <v>DT7219</v>
          </cell>
          <cell r="B133" t="str">
            <v>სახრახნისის პირი   pz3</v>
          </cell>
          <cell r="C133">
            <v>1.04</v>
          </cell>
        </row>
        <row r="134">
          <cell r="A134" t="str">
            <v>DT7238</v>
          </cell>
          <cell r="B134" t="str">
            <v>სახრახნისის პირი   pz2</v>
          </cell>
          <cell r="C134">
            <v>2.93</v>
          </cell>
        </row>
        <row r="135">
          <cell r="A135" t="str">
            <v>DT7246</v>
          </cell>
          <cell r="B135" t="str">
            <v>სახრახნისის პირი   ph2</v>
          </cell>
          <cell r="C135">
            <v>3.2</v>
          </cell>
        </row>
        <row r="136">
          <cell r="A136" t="str">
            <v>DT7605</v>
          </cell>
          <cell r="B136" t="str">
            <v>ბურღი 8მმ</v>
          </cell>
          <cell r="C136">
            <v>7</v>
          </cell>
        </row>
        <row r="137">
          <cell r="A137" t="str">
            <v>DT7606</v>
          </cell>
          <cell r="B137" t="str">
            <v>ბურღი 10მმ</v>
          </cell>
          <cell r="C137">
            <v>7</v>
          </cell>
        </row>
        <row r="138">
          <cell r="A138" t="str">
            <v>DT7607</v>
          </cell>
          <cell r="B138" t="str">
            <v>ბურღი 12მმ</v>
          </cell>
          <cell r="C138">
            <v>7</v>
          </cell>
        </row>
        <row r="139">
          <cell r="A139" t="str">
            <v>DT9414</v>
          </cell>
          <cell r="B139" t="str">
            <v>ბურღი SDS-MAX 19მმ</v>
          </cell>
          <cell r="C139">
            <v>30</v>
          </cell>
        </row>
        <row r="140">
          <cell r="A140" t="str">
            <v>DT9417</v>
          </cell>
          <cell r="B140" t="str">
            <v>ბურღი SDS-MAX 20მმ</v>
          </cell>
          <cell r="C140">
            <v>50</v>
          </cell>
        </row>
        <row r="141">
          <cell r="A141" t="str">
            <v>DT9418</v>
          </cell>
          <cell r="B141" t="str">
            <v>ბურღი SDS-MAX 20მმ</v>
          </cell>
          <cell r="C141">
            <v>50</v>
          </cell>
        </row>
        <row r="142">
          <cell r="A142" t="str">
            <v>DT9434</v>
          </cell>
          <cell r="B142" t="str">
            <v>ბურღი SDS-MAX 32მმ</v>
          </cell>
          <cell r="C142">
            <v>109.38</v>
          </cell>
        </row>
        <row r="143">
          <cell r="A143" t="str">
            <v>DT9509</v>
          </cell>
          <cell r="B143" t="str">
            <v>ბურღი SDS-Plus 5,5მმ</v>
          </cell>
          <cell r="C143">
            <v>3</v>
          </cell>
        </row>
        <row r="144">
          <cell r="A144" t="str">
            <v>DT9518</v>
          </cell>
          <cell r="B144" t="str">
            <v>ბურღი SDS-Plus 6მმ</v>
          </cell>
          <cell r="C144">
            <v>37.49</v>
          </cell>
        </row>
        <row r="145">
          <cell r="A145" t="str">
            <v>DT9524</v>
          </cell>
          <cell r="B145" t="str">
            <v>ბურღი SDS-Plus 7მმ</v>
          </cell>
          <cell r="C145">
            <v>7</v>
          </cell>
        </row>
        <row r="146">
          <cell r="A146" t="str">
            <v>DT9535</v>
          </cell>
          <cell r="B146" t="str">
            <v>ბურღი SDS-Plus 8მმ</v>
          </cell>
          <cell r="C146">
            <v>30.8</v>
          </cell>
        </row>
        <row r="147">
          <cell r="A147" t="str">
            <v>DT9539</v>
          </cell>
          <cell r="B147" t="str">
            <v>ბურღი SDS-Plus 10მმ</v>
          </cell>
          <cell r="C147">
            <v>6.3</v>
          </cell>
        </row>
        <row r="148">
          <cell r="A148" t="str">
            <v>DT9540</v>
          </cell>
          <cell r="B148" t="str">
            <v>ბურღი SDS-Plus 10მმ</v>
          </cell>
          <cell r="C148">
            <v>7.83</v>
          </cell>
        </row>
        <row r="149">
          <cell r="A149" t="str">
            <v>DT9541</v>
          </cell>
          <cell r="B149" t="str">
            <v>ბურღი SDS-Plus 10მმ</v>
          </cell>
          <cell r="C149">
            <v>8.86</v>
          </cell>
        </row>
        <row r="150">
          <cell r="A150" t="str">
            <v>DT9549</v>
          </cell>
          <cell r="B150" t="str">
            <v>ბურღი SDS-Plus 11მმ</v>
          </cell>
          <cell r="C150">
            <v>8.86</v>
          </cell>
        </row>
        <row r="151">
          <cell r="A151" t="str">
            <v>DT9552</v>
          </cell>
          <cell r="B151" t="str">
            <v>ბურღი SDS-Plus 12მმ</v>
          </cell>
          <cell r="C151">
            <v>3</v>
          </cell>
        </row>
        <row r="152">
          <cell r="A152" t="str">
            <v>DT9558</v>
          </cell>
          <cell r="B152" t="str">
            <v>ბურღი SDS-Plus 12მმ</v>
          </cell>
          <cell r="C152">
            <v>5</v>
          </cell>
        </row>
        <row r="153">
          <cell r="A153" t="str">
            <v>DT9559</v>
          </cell>
          <cell r="B153" t="str">
            <v>ბურღი SDS-Plus 12მმ</v>
          </cell>
          <cell r="C153">
            <v>97.69</v>
          </cell>
        </row>
        <row r="154">
          <cell r="A154" t="str">
            <v>DT9563</v>
          </cell>
          <cell r="B154" t="str">
            <v>ბურღი SDS-Plus 13მმ</v>
          </cell>
          <cell r="C154">
            <v>21.3</v>
          </cell>
        </row>
        <row r="155">
          <cell r="A155" t="str">
            <v>DT9566</v>
          </cell>
          <cell r="B155" t="str">
            <v>ბურღი SDS-Plus 14მმ</v>
          </cell>
          <cell r="C155">
            <v>13.2</v>
          </cell>
        </row>
        <row r="156">
          <cell r="A156" t="str">
            <v>DT9572</v>
          </cell>
          <cell r="B156" t="str">
            <v>ბურღი SDS-Plus 14მმ</v>
          </cell>
          <cell r="C156">
            <v>110.29</v>
          </cell>
        </row>
        <row r="157">
          <cell r="A157" t="str">
            <v>DT9574</v>
          </cell>
          <cell r="B157" t="str">
            <v>ბურღი SDS-Plus 15მმ</v>
          </cell>
          <cell r="C157">
            <v>16.350000000000001</v>
          </cell>
        </row>
        <row r="158">
          <cell r="A158" t="str">
            <v>DT9576</v>
          </cell>
          <cell r="B158" t="str">
            <v>ბურღი SDS-Plus 15მმ</v>
          </cell>
          <cell r="C158">
            <v>16.91</v>
          </cell>
        </row>
        <row r="159">
          <cell r="A159" t="str">
            <v>DT9579</v>
          </cell>
          <cell r="B159" t="str">
            <v>ბურღი SDS-Plus 16მმ</v>
          </cell>
          <cell r="C159">
            <v>18.75</v>
          </cell>
        </row>
        <row r="160">
          <cell r="A160" t="str">
            <v>DT9581</v>
          </cell>
          <cell r="B160" t="str">
            <v>ბურღი SDS-Plus 16მმ</v>
          </cell>
          <cell r="C160">
            <v>18.62</v>
          </cell>
        </row>
        <row r="161">
          <cell r="A161" t="str">
            <v>DT9592</v>
          </cell>
          <cell r="B161" t="str">
            <v>ბურღი SDS-Plus 18მმ</v>
          </cell>
          <cell r="C161">
            <v>111.72</v>
          </cell>
        </row>
        <row r="162">
          <cell r="A162" t="str">
            <v>DT9593</v>
          </cell>
          <cell r="B162" t="str">
            <v>ბურღი SDS-Plus 18მმ</v>
          </cell>
          <cell r="C162">
            <v>141.79</v>
          </cell>
        </row>
        <row r="163">
          <cell r="A163" t="str">
            <v>DT9594</v>
          </cell>
          <cell r="B163" t="str">
            <v>ბურღი SDS-Plus 19მმ</v>
          </cell>
          <cell r="C163">
            <v>25.48</v>
          </cell>
        </row>
        <row r="164">
          <cell r="A164" t="str">
            <v>DT9595</v>
          </cell>
          <cell r="B164" t="str">
            <v>ბურღი SDS-Plus 19მმ</v>
          </cell>
          <cell r="C164">
            <v>31.5</v>
          </cell>
        </row>
        <row r="165">
          <cell r="A165" t="str">
            <v>DT9598</v>
          </cell>
          <cell r="B165" t="str">
            <v>ბურღი SDS-Plus 20მმ</v>
          </cell>
          <cell r="C165">
            <v>37.450000000000003</v>
          </cell>
        </row>
        <row r="166">
          <cell r="A166" t="str">
            <v>DT9601</v>
          </cell>
          <cell r="B166" t="str">
            <v>ბურღი SDS-Plus 20მმ</v>
          </cell>
          <cell r="C166">
            <v>170.42</v>
          </cell>
        </row>
        <row r="167">
          <cell r="A167" t="str">
            <v>DT9603</v>
          </cell>
          <cell r="B167" t="str">
            <v>ბურღი SDS-Plus 22მმ</v>
          </cell>
          <cell r="C167">
            <v>34.97</v>
          </cell>
        </row>
        <row r="168">
          <cell r="A168" t="str">
            <v>DT9607</v>
          </cell>
          <cell r="B168" t="str">
            <v>ბურღი SDS-Plus 22მმ</v>
          </cell>
          <cell r="C168">
            <v>197.65</v>
          </cell>
        </row>
        <row r="169">
          <cell r="A169" t="str">
            <v>DT9608</v>
          </cell>
          <cell r="B169" t="str">
            <v>ბურღი SDS-Plus 23მმ</v>
          </cell>
          <cell r="C169">
            <v>28.35</v>
          </cell>
        </row>
        <row r="170">
          <cell r="A170" t="str">
            <v>DT9609</v>
          </cell>
          <cell r="B170" t="str">
            <v>ბურღი SDS-Plus 24მმ</v>
          </cell>
          <cell r="C170">
            <v>31.82</v>
          </cell>
        </row>
        <row r="171">
          <cell r="A171" t="str">
            <v>DT9618</v>
          </cell>
          <cell r="B171" t="str">
            <v>ბურღი SDS-Plus 30მმ</v>
          </cell>
          <cell r="C171">
            <v>65.88</v>
          </cell>
        </row>
        <row r="172">
          <cell r="A172" t="str">
            <v>DT9625</v>
          </cell>
          <cell r="B172" t="str">
            <v>ბურღი SDS-Plus 3მმ</v>
          </cell>
          <cell r="C172">
            <v>15.79</v>
          </cell>
        </row>
        <row r="173">
          <cell r="A173" t="str">
            <v>DT9680</v>
          </cell>
          <cell r="B173" t="str">
            <v>ბურღი SDS-Plus 16მმ</v>
          </cell>
          <cell r="C173">
            <v>53.82</v>
          </cell>
        </row>
        <row r="174">
          <cell r="A174" t="str">
            <v>DT9682</v>
          </cell>
          <cell r="B174" t="str">
            <v>ბურღი SDS-Plus 18მმ</v>
          </cell>
          <cell r="C174">
            <v>56.84</v>
          </cell>
        </row>
        <row r="175">
          <cell r="A175" t="str">
            <v>DT9686</v>
          </cell>
          <cell r="B175" t="str">
            <v>ბურღი SDS-Plus 22მმ</v>
          </cell>
          <cell r="C175">
            <v>75.78</v>
          </cell>
        </row>
        <row r="176">
          <cell r="A176" t="str">
            <v>DT9687</v>
          </cell>
          <cell r="B176" t="str">
            <v>ბურღი SDS-Plus 22მმ</v>
          </cell>
          <cell r="C176">
            <v>92.58</v>
          </cell>
        </row>
        <row r="177">
          <cell r="A177" t="str">
            <v>DT9688</v>
          </cell>
          <cell r="B177" t="str">
            <v>ბურღი SDS-Plus 24მმ</v>
          </cell>
          <cell r="C177">
            <v>83.34</v>
          </cell>
        </row>
        <row r="178">
          <cell r="A178" t="str">
            <v>DT9693</v>
          </cell>
          <cell r="B178" t="str">
            <v>ბურღი SDS-Plus 28მმ</v>
          </cell>
          <cell r="C178">
            <v>98.49</v>
          </cell>
        </row>
        <row r="179">
          <cell r="A179" t="str">
            <v>DE9094</v>
          </cell>
          <cell r="B179" t="str">
            <v>აკამულიატორი 14v  1,3ა</v>
          </cell>
          <cell r="C179">
            <v>20</v>
          </cell>
        </row>
        <row r="180">
          <cell r="A180" t="str">
            <v>DT9585</v>
          </cell>
          <cell r="B180" t="str">
            <v>ბურღი SDS-Plus 16მმ</v>
          </cell>
          <cell r="C180">
            <v>21</v>
          </cell>
        </row>
        <row r="182">
          <cell r="A182" t="str">
            <v>B&amp;D</v>
          </cell>
          <cell r="B182" t="str">
            <v>ПОСЛЕ</v>
          </cell>
          <cell r="C182" t="str">
            <v>LARI</v>
          </cell>
        </row>
        <row r="183">
          <cell r="A183" t="str">
            <v>A7065</v>
          </cell>
          <cell r="B183" t="str">
            <v>ბურღების ნაკრები</v>
          </cell>
          <cell r="C183">
            <v>27.69</v>
          </cell>
        </row>
        <row r="184">
          <cell r="A184" t="str">
            <v>A7143</v>
          </cell>
          <cell r="B184" t="str">
            <v>სახრახნისის პირების ნაკრები</v>
          </cell>
          <cell r="C184">
            <v>52.08</v>
          </cell>
        </row>
        <row r="185">
          <cell r="A185" t="str">
            <v>X25532</v>
          </cell>
          <cell r="B185" t="str">
            <v>ბეწვა ხერხის პირები</v>
          </cell>
          <cell r="C185">
            <v>4.66</v>
          </cell>
        </row>
        <row r="186">
          <cell r="A186" t="str">
            <v>X38117</v>
          </cell>
          <cell r="B186" t="str">
            <v>დისკი 230მმ</v>
          </cell>
          <cell r="C186">
            <v>15</v>
          </cell>
        </row>
        <row r="187">
          <cell r="A187" t="str">
            <v>X50023</v>
          </cell>
          <cell r="B187" t="str">
            <v>ბურღი 4მმ</v>
          </cell>
          <cell r="C187">
            <v>6.3</v>
          </cell>
        </row>
        <row r="188">
          <cell r="A188" t="str">
            <v>X50033</v>
          </cell>
          <cell r="B188" t="str">
            <v>ბურღი 6მმ</v>
          </cell>
          <cell r="C188">
            <v>7</v>
          </cell>
        </row>
        <row r="189">
          <cell r="A189" t="str">
            <v>X52311</v>
          </cell>
          <cell r="B189" t="str">
            <v>ბურღი 20მმ</v>
          </cell>
          <cell r="C189">
            <v>6</v>
          </cell>
        </row>
        <row r="190">
          <cell r="A190" t="str">
            <v>X66415</v>
          </cell>
          <cell r="B190" t="str">
            <v>ბურღების ნაკრები</v>
          </cell>
          <cell r="C190">
            <v>85.23</v>
          </cell>
        </row>
        <row r="192">
          <cell r="A192" t="str">
            <v>STANLEY</v>
          </cell>
          <cell r="B192" t="str">
            <v>ПОСЛЕ</v>
          </cell>
          <cell r="C192" t="str">
            <v>LARI</v>
          </cell>
        </row>
        <row r="193">
          <cell r="A193" t="str">
            <v>0-10-218</v>
          </cell>
          <cell r="B193" t="str">
            <v>დანა</v>
          </cell>
          <cell r="C193">
            <v>5</v>
          </cell>
        </row>
        <row r="194">
          <cell r="A194" t="str">
            <v>0-11-718</v>
          </cell>
          <cell r="B194" t="str">
            <v>დანის პირი FATMAX 18მმხ5ც</v>
          </cell>
          <cell r="C194">
            <v>1.55</v>
          </cell>
        </row>
        <row r="195">
          <cell r="A195" t="str">
            <v>0-30-457</v>
          </cell>
          <cell r="B195" t="str">
            <v>ბაფთა Stanley 8მ</v>
          </cell>
          <cell r="C195">
            <v>8.5</v>
          </cell>
        </row>
        <row r="196">
          <cell r="A196" t="str">
            <v>0-30-487</v>
          </cell>
          <cell r="B196" t="str">
            <v>საზომი 3მ</v>
          </cell>
          <cell r="C196">
            <v>4.6500000000000004</v>
          </cell>
        </row>
        <row r="197">
          <cell r="A197" t="str">
            <v>0-30-687</v>
          </cell>
          <cell r="B197" t="str">
            <v>ბაფთა TYLON 3მხ13მმ</v>
          </cell>
          <cell r="C197">
            <v>4.5999999999999996</v>
          </cell>
        </row>
        <row r="198">
          <cell r="A198" t="str">
            <v>0-30-805</v>
          </cell>
          <cell r="B198" t="str">
            <v>საზომი 8მ</v>
          </cell>
          <cell r="C198">
            <v>15</v>
          </cell>
        </row>
        <row r="199">
          <cell r="A199" t="str">
            <v>0-34-102</v>
          </cell>
          <cell r="B199" t="str">
            <v>ბაფთა 10მ</v>
          </cell>
          <cell r="C199">
            <v>7</v>
          </cell>
        </row>
        <row r="200">
          <cell r="A200" t="str">
            <v>0-34-105</v>
          </cell>
          <cell r="B200" t="str">
            <v>ბაფთა 20მ</v>
          </cell>
          <cell r="C200">
            <v>11</v>
          </cell>
        </row>
        <row r="201">
          <cell r="A201" t="str">
            <v>0-34-108</v>
          </cell>
          <cell r="B201" t="str">
            <v>ბაფთა 30მ</v>
          </cell>
          <cell r="C201">
            <v>13.8</v>
          </cell>
        </row>
        <row r="202">
          <cell r="A202" t="str">
            <v>0-42-065</v>
          </cell>
          <cell r="B202" t="str">
            <v>ციფრული თარაზო fmax 60სმ</v>
          </cell>
          <cell r="C202">
            <v>90</v>
          </cell>
        </row>
        <row r="203">
          <cell r="A203" t="str">
            <v>0-63-022</v>
          </cell>
          <cell r="B203" t="str">
            <v>სახრახნისის ნაკრები 22 ც</v>
          </cell>
          <cell r="C203">
            <v>24.6</v>
          </cell>
        </row>
        <row r="204">
          <cell r="A204" t="str">
            <v>0-64-459</v>
          </cell>
          <cell r="B204" t="str">
            <v>სახრახნისის ნაკრები</v>
          </cell>
          <cell r="C204">
            <v>13.3</v>
          </cell>
        </row>
        <row r="205">
          <cell r="A205" t="str">
            <v>0-69-251</v>
          </cell>
          <cell r="B205" t="str">
            <v>ექვსკუთხა გასაღებების ნაკრები 8ც</v>
          </cell>
          <cell r="C205">
            <v>2.8</v>
          </cell>
        </row>
        <row r="206">
          <cell r="A206" t="str">
            <v>0-77-445</v>
          </cell>
          <cell r="B206" t="str">
            <v>დენის საძებნი</v>
          </cell>
          <cell r="C206">
            <v>41</v>
          </cell>
        </row>
        <row r="207">
          <cell r="A207" t="str">
            <v>0-84-054</v>
          </cell>
          <cell r="B207" t="str">
            <v>მკვნეტარა BI-MATERIAL 150მმ</v>
          </cell>
          <cell r="C207">
            <v>10</v>
          </cell>
        </row>
        <row r="208">
          <cell r="A208" t="str">
            <v>0-84-055</v>
          </cell>
          <cell r="B208" t="str">
            <v>პრტყელტუჩა BI-MATERIAL 180მმ</v>
          </cell>
          <cell r="C208">
            <v>11.5</v>
          </cell>
        </row>
        <row r="209">
          <cell r="A209" t="str">
            <v>0-84-101</v>
          </cell>
          <cell r="B209" t="str">
            <v>იხვის ცხვირა 152მმ</v>
          </cell>
          <cell r="C209">
            <v>4.5</v>
          </cell>
        </row>
        <row r="210">
          <cell r="A210" t="str">
            <v>0-84-104</v>
          </cell>
          <cell r="B210" t="str">
            <v>მკვნეტარა BASIC 127მმ</v>
          </cell>
          <cell r="C210">
            <v>4.3</v>
          </cell>
        </row>
        <row r="211">
          <cell r="A211" t="str">
            <v>0-84-496</v>
          </cell>
          <cell r="B211" t="str">
            <v>მრგვალ ცხვირა</v>
          </cell>
          <cell r="C211">
            <v>8.5</v>
          </cell>
        </row>
        <row r="212">
          <cell r="A212" t="str">
            <v>0-84-622</v>
          </cell>
          <cell r="B212" t="str">
            <v>მკვნეტარა BI-MATERIAL 200მმ</v>
          </cell>
          <cell r="C212">
            <v>12.3</v>
          </cell>
        </row>
        <row r="213">
          <cell r="A213" t="str">
            <v>0-84-623</v>
          </cell>
          <cell r="B213" t="str">
            <v>პრტყელტუჩა BI-MATERIAL 150მმ</v>
          </cell>
          <cell r="C213">
            <v>8.1999999999999993</v>
          </cell>
        </row>
        <row r="214">
          <cell r="A214" t="str">
            <v>0-87-470</v>
          </cell>
          <cell r="B214" t="str">
            <v>გასაშლელი ქანჩი 250მმ</v>
          </cell>
          <cell r="C214">
            <v>12.3</v>
          </cell>
        </row>
        <row r="215">
          <cell r="A215" t="str">
            <v>0-89-904</v>
          </cell>
          <cell r="B215" t="str">
            <v>ექვსკუთხა ნაკრები</v>
          </cell>
          <cell r="C215">
            <v>29</v>
          </cell>
        </row>
        <row r="216">
          <cell r="A216" t="str">
            <v>0-90-950</v>
          </cell>
          <cell r="B216" t="str">
            <v>გასაშლელი ქანჩი რეზ.სამარჯვით 300მმ</v>
          </cell>
          <cell r="C216">
            <v>20</v>
          </cell>
        </row>
        <row r="217">
          <cell r="A217" t="str">
            <v>1-42-371</v>
          </cell>
          <cell r="B217" t="str">
            <v>თარაზო 450მმ</v>
          </cell>
          <cell r="C217">
            <v>12.6</v>
          </cell>
        </row>
        <row r="218">
          <cell r="A218" t="str">
            <v>1-42-389</v>
          </cell>
          <cell r="B218" t="str">
            <v>თარაზო 60სმ</v>
          </cell>
          <cell r="C218">
            <v>20.5</v>
          </cell>
        </row>
        <row r="219">
          <cell r="A219" t="str">
            <v>1-42-390</v>
          </cell>
          <cell r="B219" t="str">
            <v>თარაზო 80სმ</v>
          </cell>
          <cell r="C219">
            <v>22.3</v>
          </cell>
        </row>
        <row r="220">
          <cell r="A220" t="str">
            <v>1-42-395</v>
          </cell>
          <cell r="B220" t="str">
            <v>თარაზო 1000მმ</v>
          </cell>
          <cell r="C220">
            <v>20.8</v>
          </cell>
        </row>
        <row r="221">
          <cell r="A221" t="str">
            <v>1-42-399</v>
          </cell>
          <cell r="B221" t="str">
            <v>თარაზო 1200მმ</v>
          </cell>
          <cell r="C221">
            <v>24.6</v>
          </cell>
        </row>
        <row r="222">
          <cell r="A222" t="str">
            <v>1-42-923</v>
          </cell>
          <cell r="B222" t="str">
            <v>თარაზო PRO 1200მმ</v>
          </cell>
          <cell r="C222">
            <v>26.9</v>
          </cell>
        </row>
        <row r="223">
          <cell r="A223" t="str">
            <v>1-54-911</v>
          </cell>
          <cell r="B223" t="str">
            <v>ჩაქუჩი 300 გრ. GRAPH</v>
          </cell>
          <cell r="C223">
            <v>16.8</v>
          </cell>
        </row>
        <row r="224">
          <cell r="A224" t="str">
            <v>1-54-912</v>
          </cell>
          <cell r="B224" t="str">
            <v>ჩაქუჩი 500 გრ. GRAPH</v>
          </cell>
          <cell r="C224">
            <v>18.5</v>
          </cell>
        </row>
        <row r="225">
          <cell r="A225" t="str">
            <v>1-54-913</v>
          </cell>
          <cell r="B225" t="str">
            <v>ჩაქუჩი 800 გრ. GRAPH</v>
          </cell>
          <cell r="C225">
            <v>22</v>
          </cell>
        </row>
        <row r="226">
          <cell r="A226" t="str">
            <v>1-66-039</v>
          </cell>
          <cell r="B226" t="str">
            <v>სახრახნისის ნაკრები</v>
          </cell>
          <cell r="C226">
            <v>6.66</v>
          </cell>
        </row>
        <row r="227">
          <cell r="A227" t="str">
            <v>1-68-739</v>
          </cell>
          <cell r="B227" t="str">
            <v>სახრახნისის თავაკების ნაკრები (6ც)</v>
          </cell>
          <cell r="C227">
            <v>6.95</v>
          </cell>
        </row>
        <row r="228">
          <cell r="A228" t="str">
            <v>1-68-946</v>
          </cell>
          <cell r="B228" t="str">
            <v>სახრახნისის პირები</v>
          </cell>
          <cell r="C228">
            <v>0.9</v>
          </cell>
        </row>
        <row r="229">
          <cell r="A229" t="str">
            <v>1-77-201</v>
          </cell>
          <cell r="B229" t="str">
            <v>სამფეხი</v>
          </cell>
          <cell r="C229">
            <v>57</v>
          </cell>
        </row>
        <row r="230">
          <cell r="A230" t="str">
            <v>1-77-917</v>
          </cell>
          <cell r="B230" t="str">
            <v>ლაზერული საზომი 60მ</v>
          </cell>
          <cell r="C230">
            <v>150</v>
          </cell>
        </row>
        <row r="231">
          <cell r="A231" t="str">
            <v>1-77-922</v>
          </cell>
          <cell r="B231" t="str">
            <v>ლაზერული საზომი 100მ</v>
          </cell>
          <cell r="C231">
            <v>200</v>
          </cell>
        </row>
        <row r="232">
          <cell r="A232" t="str">
            <v>1-95-111</v>
          </cell>
          <cell r="B232" t="str">
            <v>ფანარი</v>
          </cell>
          <cell r="C232">
            <v>27</v>
          </cell>
        </row>
        <row r="233">
          <cell r="A233" t="str">
            <v>1-95-154</v>
          </cell>
          <cell r="B233" t="str">
            <v>ფანარი</v>
          </cell>
          <cell r="C233">
            <v>45</v>
          </cell>
        </row>
        <row r="234">
          <cell r="A234" t="str">
            <v>1-95-770</v>
          </cell>
          <cell r="B234" t="str">
            <v>ქანჩგასაღებების ნაკრები</v>
          </cell>
          <cell r="C234">
            <v>87</v>
          </cell>
        </row>
        <row r="235">
          <cell r="A235" t="str">
            <v>1-PAA66T</v>
          </cell>
          <cell r="B235" t="str">
            <v>საჭედი ლურსმანი</v>
          </cell>
          <cell r="C235">
            <v>3</v>
          </cell>
        </row>
        <row r="236">
          <cell r="A236" t="str">
            <v>2-69-264</v>
          </cell>
          <cell r="B236" t="str">
            <v>ექვსკუთხა ნაკრები</v>
          </cell>
          <cell r="C236">
            <v>13</v>
          </cell>
        </row>
        <row r="237">
          <cell r="A237" t="str">
            <v>2-84-181</v>
          </cell>
          <cell r="B237" t="str">
            <v>მკვნეტარა 250მმ</v>
          </cell>
          <cell r="C237">
            <v>25.4</v>
          </cell>
        </row>
        <row r="238">
          <cell r="A238" t="str">
            <v>4-69-262</v>
          </cell>
          <cell r="B238" t="str">
            <v>ექვსკუთხა გასაღებების ნაკრები 7ც</v>
          </cell>
          <cell r="C238">
            <v>8.5</v>
          </cell>
        </row>
        <row r="241">
          <cell r="B241" t="str">
            <v>HITACHI</v>
          </cell>
        </row>
        <row r="242">
          <cell r="A242" t="str">
            <v>9003175994106</v>
          </cell>
          <cell r="B242" t="str">
            <v>704033SP(რკინის მჭრელი დისკო 125X1.6</v>
          </cell>
          <cell r="C242">
            <v>1.66</v>
          </cell>
        </row>
        <row r="243">
          <cell r="A243" t="str">
            <v>9003175994076</v>
          </cell>
          <cell r="B243" t="str">
            <v>704030SP(რკინის მჭრელი დისკო 125X1,6</v>
          </cell>
          <cell r="C243">
            <v>1.66</v>
          </cell>
        </row>
        <row r="244">
          <cell r="A244" t="str">
            <v>DH24PB3</v>
          </cell>
          <cell r="B244" t="str">
            <v>ელექ. პერფარატორი 800ვ</v>
          </cell>
          <cell r="C244">
            <v>296.99</v>
          </cell>
        </row>
        <row r="245">
          <cell r="A245" t="str">
            <v>DV18V</v>
          </cell>
          <cell r="B245" t="str">
            <v>ელექ. დრელი 690ვ</v>
          </cell>
          <cell r="C245">
            <v>192.08</v>
          </cell>
        </row>
        <row r="246">
          <cell r="A246" t="str">
            <v>FD10SA</v>
          </cell>
          <cell r="B246" t="str">
            <v>ელექ. დრელი 235ვ</v>
          </cell>
          <cell r="C246">
            <v>84.17</v>
          </cell>
        </row>
        <row r="247">
          <cell r="A247" t="str">
            <v>FS10SB</v>
          </cell>
          <cell r="B247" t="str">
            <v>ელექ. ვიბრო სახეხი 180ვ</v>
          </cell>
          <cell r="C247">
            <v>108</v>
          </cell>
        </row>
        <row r="248">
          <cell r="A248" t="str">
            <v>G23MR</v>
          </cell>
          <cell r="B248" t="str">
            <v>ელექ. ბალგარკა 2400ვ</v>
          </cell>
          <cell r="C248">
            <v>294</v>
          </cell>
        </row>
        <row r="249">
          <cell r="A249" t="str">
            <v>W6VB3</v>
          </cell>
          <cell r="B249" t="str">
            <v>ელექ. დრელი 620ვ</v>
          </cell>
          <cell r="C249">
            <v>269</v>
          </cell>
        </row>
        <row r="250">
          <cell r="A250" t="str">
            <v>С10FSB</v>
          </cell>
          <cell r="B250" t="str">
            <v>ელექ. ხერხი 1090ვ 255მმ</v>
          </cell>
          <cell r="C250">
            <v>1553.33</v>
          </cell>
        </row>
        <row r="252">
          <cell r="B252" t="str">
            <v>BOSCH</v>
          </cell>
        </row>
        <row r="253">
          <cell r="A253">
            <v>2608690131</v>
          </cell>
          <cell r="B253" t="str">
            <v>პიკა სატეხი</v>
          </cell>
          <cell r="C253">
            <v>6.55</v>
          </cell>
        </row>
        <row r="254">
          <cell r="A254">
            <v>2608690132</v>
          </cell>
          <cell r="B254" t="str">
            <v>პიკა სატეხი</v>
          </cell>
          <cell r="C254">
            <v>6.55</v>
          </cell>
        </row>
        <row r="255">
          <cell r="A255" t="str">
            <v>GBH-11DE</v>
          </cell>
          <cell r="B255" t="str">
            <v>ელექ. პერფარატორი 1500ვ</v>
          </cell>
          <cell r="C255">
            <v>1295.28</v>
          </cell>
        </row>
        <row r="256">
          <cell r="A256" t="str">
            <v>GBH2-20-D</v>
          </cell>
          <cell r="B256" t="str">
            <v>ელექ. პერფარატორი 650ვ</v>
          </cell>
          <cell r="C256">
            <v>286</v>
          </cell>
        </row>
        <row r="257">
          <cell r="A257" t="str">
            <v xml:space="preserve">GBH2-24D </v>
          </cell>
          <cell r="B257" t="str">
            <v>ელექ. პერფარატორი 790ვ</v>
          </cell>
          <cell r="C257">
            <v>302</v>
          </cell>
        </row>
        <row r="258">
          <cell r="A258" t="str">
            <v>GBH2-26-DRE</v>
          </cell>
          <cell r="B258" t="str">
            <v>ელექ. პერფარატორი 800ვ</v>
          </cell>
          <cell r="C258">
            <v>330</v>
          </cell>
        </row>
        <row r="259">
          <cell r="A259" t="str">
            <v>GEX125-1E</v>
          </cell>
          <cell r="B259" t="str">
            <v>ელექ. ვიბრო სახეხი 250ვ</v>
          </cell>
          <cell r="C259">
            <v>212</v>
          </cell>
        </row>
        <row r="260">
          <cell r="A260" t="str">
            <v xml:space="preserve">GLL2 </v>
          </cell>
          <cell r="B260" t="str">
            <v>თარაზო ლაზერული 10მ</v>
          </cell>
          <cell r="C260">
            <v>283</v>
          </cell>
        </row>
        <row r="261">
          <cell r="A261" t="str">
            <v>GPO14CE</v>
          </cell>
          <cell r="B261" t="str">
            <v>ელექ. საპრიალებელი 1400ვ</v>
          </cell>
          <cell r="C261">
            <v>520</v>
          </cell>
        </row>
        <row r="262">
          <cell r="A262" t="str">
            <v>GWS14125CIE</v>
          </cell>
          <cell r="B262" t="str">
            <v>ელექ. ბალგარკა 1400ვ</v>
          </cell>
          <cell r="C262">
            <v>268</v>
          </cell>
        </row>
        <row r="263">
          <cell r="A263" t="str">
            <v>GWS24-230</v>
          </cell>
          <cell r="B263" t="str">
            <v>ელექ. ბალგარკა 2400ვ</v>
          </cell>
          <cell r="C263">
            <v>359</v>
          </cell>
        </row>
        <row r="264">
          <cell r="A264" t="str">
            <v>PBS 7A</v>
          </cell>
          <cell r="B264" t="str">
            <v>ელექ. ლენტური სახეხი 600ვ</v>
          </cell>
          <cell r="C264">
            <v>198</v>
          </cell>
        </row>
        <row r="265">
          <cell r="A265" t="str">
            <v>PCM10</v>
          </cell>
          <cell r="B265" t="str">
            <v>ელექ. ხერხი 1500ვ 254მმ</v>
          </cell>
          <cell r="C265">
            <v>522</v>
          </cell>
        </row>
        <row r="266">
          <cell r="A266" t="str">
            <v>PCM7</v>
          </cell>
          <cell r="B266" t="str">
            <v>ელექ. ხერხი 1100w 180mm</v>
          </cell>
          <cell r="C266">
            <v>344</v>
          </cell>
        </row>
        <row r="267">
          <cell r="A267" t="str">
            <v>PDO-6</v>
          </cell>
          <cell r="B267" t="str">
            <v>დენის საძებნი</v>
          </cell>
          <cell r="C267">
            <v>96</v>
          </cell>
        </row>
        <row r="268">
          <cell r="A268" t="str">
            <v>PFS55</v>
          </cell>
          <cell r="B268" t="str">
            <v>ელექ. პულივიზატორი 280ვ</v>
          </cell>
          <cell r="C268">
            <v>151</v>
          </cell>
        </row>
        <row r="269">
          <cell r="A269" t="str">
            <v xml:space="preserve">PHG500-2  </v>
          </cell>
          <cell r="B269" t="str">
            <v>ელექ. ფენი 1600ვ</v>
          </cell>
          <cell r="C269">
            <v>86</v>
          </cell>
        </row>
        <row r="270">
          <cell r="A270" t="str">
            <v xml:space="preserve">PHG600-3  </v>
          </cell>
          <cell r="B270" t="str">
            <v>ელექ. ფენი 1800ვ</v>
          </cell>
          <cell r="C270">
            <v>112</v>
          </cell>
        </row>
        <row r="271">
          <cell r="A271" t="str">
            <v>PHG630DCE</v>
          </cell>
          <cell r="B271" t="str">
            <v>ელექ. ფენი 2000ვ</v>
          </cell>
          <cell r="C271">
            <v>167.92</v>
          </cell>
        </row>
        <row r="272">
          <cell r="A272" t="str">
            <v>PKS 40</v>
          </cell>
          <cell r="B272" t="str">
            <v>ელექ. ხერხი 550ვ 130მმ</v>
          </cell>
          <cell r="C272">
            <v>166</v>
          </cell>
        </row>
        <row r="273">
          <cell r="A273" t="str">
            <v>PKS 55</v>
          </cell>
          <cell r="B273" t="str">
            <v>ელექ. ხერხი 1200ვ 160მმ</v>
          </cell>
          <cell r="C273">
            <v>240</v>
          </cell>
        </row>
        <row r="274">
          <cell r="A274" t="str">
            <v>PKS 66A</v>
          </cell>
          <cell r="B274" t="str">
            <v>ელექ. ხერხი 1600ვ 190მმ</v>
          </cell>
          <cell r="C274">
            <v>302</v>
          </cell>
        </row>
        <row r="275">
          <cell r="A275" t="str">
            <v>PLL5</v>
          </cell>
          <cell r="B275" t="str">
            <v>თარაზო ლაზერული 5მ</v>
          </cell>
          <cell r="C275">
            <v>75</v>
          </cell>
        </row>
        <row r="276">
          <cell r="A276" t="str">
            <v>PLR25</v>
          </cell>
          <cell r="B276" t="str">
            <v>ლაზერული საზომი 25მ</v>
          </cell>
          <cell r="C276">
            <v>173</v>
          </cell>
        </row>
        <row r="277">
          <cell r="A277" t="str">
            <v>PLR50</v>
          </cell>
          <cell r="B277" t="str">
            <v>ლაზერული საზომი 50მ</v>
          </cell>
          <cell r="C277">
            <v>243</v>
          </cell>
        </row>
        <row r="278">
          <cell r="A278" t="str">
            <v>PLT-2</v>
          </cell>
          <cell r="B278" t="str">
            <v>თარაზო ლაზერული  7მ</v>
          </cell>
          <cell r="C278">
            <v>128</v>
          </cell>
        </row>
        <row r="279">
          <cell r="A279" t="str">
            <v xml:space="preserve">POF1400ACE  </v>
          </cell>
          <cell r="B279" t="str">
            <v>ელექ. ფრეზი 1400w</v>
          </cell>
          <cell r="C279">
            <v>265</v>
          </cell>
        </row>
        <row r="280">
          <cell r="A280" t="str">
            <v>PSB 850-2RE</v>
          </cell>
          <cell r="B280" t="str">
            <v>ელექ. დრელი 850ვ</v>
          </cell>
          <cell r="C280">
            <v>236</v>
          </cell>
        </row>
        <row r="281">
          <cell r="A281" t="str">
            <v>PSB500RE</v>
          </cell>
          <cell r="B281" t="str">
            <v>ელექ. დრელი 500ვ</v>
          </cell>
          <cell r="C281">
            <v>104</v>
          </cell>
        </row>
        <row r="282">
          <cell r="A282" t="str">
            <v>PSB650RE</v>
          </cell>
          <cell r="B282" t="str">
            <v>ელექ. დრელი 650ვ</v>
          </cell>
          <cell r="C282">
            <v>133</v>
          </cell>
        </row>
        <row r="283">
          <cell r="A283" t="str">
            <v>PSR10,8LI</v>
          </cell>
          <cell r="B283" t="str">
            <v xml:space="preserve">დრელი აკამულ, 10,8ვ </v>
          </cell>
          <cell r="C283">
            <v>178</v>
          </cell>
        </row>
        <row r="284">
          <cell r="A284" t="str">
            <v>PSR10,8LI-2</v>
          </cell>
          <cell r="B284" t="str">
            <v xml:space="preserve">დრელი ორი აკამულ, 10,8ვ </v>
          </cell>
          <cell r="C284">
            <v>263</v>
          </cell>
        </row>
        <row r="285">
          <cell r="A285" t="str">
            <v>PSR12-2</v>
          </cell>
          <cell r="B285" t="str">
            <v xml:space="preserve">დრელი ორი აკამულ, 12ვ </v>
          </cell>
          <cell r="C285">
            <v>244</v>
          </cell>
        </row>
        <row r="286">
          <cell r="A286" t="str">
            <v>PSR14.4LI</v>
          </cell>
          <cell r="B286" t="str">
            <v xml:space="preserve">დრელი აკამულ, 14,4ვ </v>
          </cell>
          <cell r="C286">
            <v>186.57</v>
          </cell>
        </row>
        <row r="287">
          <cell r="A287" t="str">
            <v>PST 650</v>
          </cell>
          <cell r="B287" t="str">
            <v>ელექ. ბეწვა ხერხი 500ვ</v>
          </cell>
          <cell r="C287">
            <v>84</v>
          </cell>
        </row>
        <row r="288">
          <cell r="A288" t="str">
            <v>PST 700E</v>
          </cell>
          <cell r="B288" t="str">
            <v>ელექ. ბეწვა ხერხი 500ვ</v>
          </cell>
          <cell r="C288">
            <v>94</v>
          </cell>
        </row>
        <row r="289">
          <cell r="A289" t="str">
            <v>PST 800PEL</v>
          </cell>
          <cell r="B289" t="str">
            <v>ელექ. ბეწვა ხერხი 530ვ</v>
          </cell>
          <cell r="C289">
            <v>122</v>
          </cell>
        </row>
        <row r="290">
          <cell r="A290" t="str">
            <v>PST 900PEL</v>
          </cell>
          <cell r="B290" t="str">
            <v>ელექ. ბეწვა ხერხი 620w</v>
          </cell>
          <cell r="C290">
            <v>170</v>
          </cell>
        </row>
        <row r="291">
          <cell r="A291" t="str">
            <v>PWS 20-230J</v>
          </cell>
          <cell r="B291" t="str">
            <v xml:space="preserve">ელექ. ბალგარკა 2000ვ                  </v>
          </cell>
          <cell r="C291">
            <v>278</v>
          </cell>
        </row>
        <row r="292">
          <cell r="A292" t="str">
            <v>PWS 8-125CE</v>
          </cell>
          <cell r="B292" t="str">
            <v xml:space="preserve">ელექ. ბალგარკა 800ვ                       </v>
          </cell>
          <cell r="C292">
            <v>170</v>
          </cell>
        </row>
        <row r="293">
          <cell r="A293" t="str">
            <v>T101BR</v>
          </cell>
          <cell r="B293" t="str">
            <v>ბეწვა ხერხის პირები ლამინატი</v>
          </cell>
          <cell r="C293">
            <v>1</v>
          </cell>
        </row>
        <row r="296">
          <cell r="B296" t="str">
            <v>makita</v>
          </cell>
        </row>
        <row r="297">
          <cell r="A297" t="str">
            <v xml:space="preserve"> FS2700</v>
          </cell>
          <cell r="B297" t="str">
            <v xml:space="preserve">სჭვალსახრანი 570ვ         </v>
          </cell>
          <cell r="C297">
            <v>264</v>
          </cell>
        </row>
        <row r="298">
          <cell r="A298" t="str">
            <v xml:space="preserve">181573-3UC </v>
          </cell>
          <cell r="B298" t="str">
            <v xml:space="preserve">საპოხი პიკის                                        </v>
          </cell>
          <cell r="C298">
            <v>5.5</v>
          </cell>
        </row>
        <row r="299">
          <cell r="A299" t="str">
            <v>300-55 prc</v>
          </cell>
          <cell r="B299" t="str">
            <v xml:space="preserve">ელექ. მინი დრელი დრემელი            </v>
          </cell>
          <cell r="C299">
            <v>145</v>
          </cell>
        </row>
        <row r="300">
          <cell r="A300" t="str">
            <v>4350T</v>
          </cell>
          <cell r="B300" t="str">
            <v xml:space="preserve">ელექ. ბეწვა ხერხი 580ვ                 </v>
          </cell>
          <cell r="C300">
            <v>250</v>
          </cell>
        </row>
        <row r="301">
          <cell r="A301" t="str">
            <v>5008MG</v>
          </cell>
          <cell r="B301" t="str">
            <v xml:space="preserve">ელექ. ხერხი 1800ვ  210მმ          </v>
          </cell>
          <cell r="C301">
            <v>341</v>
          </cell>
        </row>
        <row r="302">
          <cell r="A302" t="str">
            <v xml:space="preserve">5604R </v>
          </cell>
          <cell r="B302" t="str">
            <v>ელექ. ხერხი 950ვ  165მმ</v>
          </cell>
          <cell r="C302">
            <v>252</v>
          </cell>
        </row>
        <row r="303">
          <cell r="A303" t="str">
            <v>6723DW</v>
          </cell>
          <cell r="B303" t="str">
            <v xml:space="preserve">ნაკრები დრელი აკამულ, 4,8ვ </v>
          </cell>
          <cell r="C303">
            <v>71</v>
          </cell>
        </row>
        <row r="304">
          <cell r="A304" t="str">
            <v xml:space="preserve">A-80640 </v>
          </cell>
          <cell r="B304" t="str">
            <v>დისკი 115მმ</v>
          </cell>
          <cell r="C304">
            <v>2.2000000000000002</v>
          </cell>
        </row>
        <row r="305">
          <cell r="A305" t="str">
            <v>BO3700</v>
          </cell>
          <cell r="B305" t="str">
            <v xml:space="preserve">ელექ. ვიბრო სახეხი 180ვ </v>
          </cell>
          <cell r="C305">
            <v>122</v>
          </cell>
        </row>
        <row r="306">
          <cell r="A306" t="str">
            <v>BO4557</v>
          </cell>
          <cell r="B306" t="str">
            <v xml:space="preserve">ელექ. ვიბრო სახეხი 180ვ </v>
          </cell>
          <cell r="C306">
            <v>104</v>
          </cell>
        </row>
        <row r="307">
          <cell r="A307" t="str">
            <v>BO5010</v>
          </cell>
          <cell r="B307" t="str">
            <v xml:space="preserve">ელექ. ვიბრო სახეხი 220ვ </v>
          </cell>
          <cell r="C307">
            <v>161</v>
          </cell>
        </row>
        <row r="308">
          <cell r="A308" t="str">
            <v>BO5021</v>
          </cell>
          <cell r="B308" t="str">
            <v xml:space="preserve">ელექ. ვიბრო სახეხი 260ვ </v>
          </cell>
          <cell r="C308">
            <v>195</v>
          </cell>
        </row>
        <row r="309">
          <cell r="A309" t="str">
            <v xml:space="preserve">D-05234 </v>
          </cell>
          <cell r="B309" t="str">
            <v>ბურღი პობედიტით 4მმ</v>
          </cell>
          <cell r="C309">
            <v>1.3</v>
          </cell>
        </row>
        <row r="310">
          <cell r="A310" t="str">
            <v xml:space="preserve">D-05256 </v>
          </cell>
          <cell r="B310" t="str">
            <v>ბურღი პობედიტით 6მმ</v>
          </cell>
          <cell r="C310">
            <v>1.3</v>
          </cell>
        </row>
        <row r="311">
          <cell r="A311" t="str">
            <v xml:space="preserve">D-05290 </v>
          </cell>
          <cell r="B311" t="str">
            <v>ბურღი პობედიტით 8მმ</v>
          </cell>
          <cell r="C311">
            <v>1.3</v>
          </cell>
        </row>
        <row r="312">
          <cell r="A312" t="str">
            <v xml:space="preserve">D-05321 </v>
          </cell>
          <cell r="B312" t="str">
            <v>ბურღი პობედიტით 10მმ</v>
          </cell>
          <cell r="C312">
            <v>1.74</v>
          </cell>
        </row>
        <row r="313">
          <cell r="A313" t="str">
            <v>DF030DWE</v>
          </cell>
          <cell r="B313" t="str">
            <v xml:space="preserve">დრელი აკამულ, 10,8v </v>
          </cell>
          <cell r="C313">
            <v>264</v>
          </cell>
        </row>
        <row r="314">
          <cell r="A314" t="str">
            <v>DF330DWE</v>
          </cell>
          <cell r="B314" t="str">
            <v>დრელი აკამულ, 10,8v</v>
          </cell>
          <cell r="C314">
            <v>264</v>
          </cell>
        </row>
        <row r="315">
          <cell r="A315" t="str">
            <v>DP4011</v>
          </cell>
          <cell r="B315" t="str">
            <v>ელექ. დრელი 720ვ</v>
          </cell>
          <cell r="C315">
            <v>224</v>
          </cell>
        </row>
        <row r="316">
          <cell r="A316" t="str">
            <v>FS4000</v>
          </cell>
          <cell r="B316" t="str">
            <v>ელექ. დრელი 570ვ</v>
          </cell>
          <cell r="C316">
            <v>230</v>
          </cell>
        </row>
        <row r="317">
          <cell r="A317" t="str">
            <v>GA4530</v>
          </cell>
          <cell r="B317" t="str">
            <v>ელექ. ბალგარკა 720ვ</v>
          </cell>
          <cell r="C317">
            <v>100</v>
          </cell>
        </row>
        <row r="318">
          <cell r="A318" t="str">
            <v>GA9030</v>
          </cell>
          <cell r="B318" t="str">
            <v>ელექ. ბალგარკა 2400ვ</v>
          </cell>
          <cell r="C318">
            <v>272</v>
          </cell>
        </row>
        <row r="319">
          <cell r="A319" t="str">
            <v>GA9040S</v>
          </cell>
          <cell r="B319" t="str">
            <v>ელექ. ბალგარკა 2600ვ</v>
          </cell>
          <cell r="C319">
            <v>276</v>
          </cell>
        </row>
        <row r="320">
          <cell r="A320" t="str">
            <v>HG5012K</v>
          </cell>
          <cell r="B320" t="str">
            <v>ელექ. ფენი 1600ვ</v>
          </cell>
          <cell r="C320">
            <v>106</v>
          </cell>
        </row>
        <row r="321">
          <cell r="A321" t="str">
            <v>HG551VK</v>
          </cell>
          <cell r="B321" t="str">
            <v>ელექ. ფენი 1800ვ</v>
          </cell>
          <cell r="C321">
            <v>160</v>
          </cell>
        </row>
        <row r="322">
          <cell r="A322" t="str">
            <v xml:space="preserve">HM0870C </v>
          </cell>
          <cell r="B322" t="str">
            <v>ელექ. სანგრევი 1100ვ</v>
          </cell>
          <cell r="C322">
            <v>917</v>
          </cell>
        </row>
        <row r="323">
          <cell r="A323" t="str">
            <v>HM1304B</v>
          </cell>
          <cell r="B323" t="str">
            <v>ელექ. სანგრევი 1500ვ</v>
          </cell>
          <cell r="C323">
            <v>1842</v>
          </cell>
        </row>
        <row r="324">
          <cell r="A324" t="str">
            <v>HP1620 K</v>
          </cell>
          <cell r="B324" t="str">
            <v>ელექ. დრელი 650ვ</v>
          </cell>
          <cell r="C324">
            <v>152</v>
          </cell>
        </row>
        <row r="325">
          <cell r="A325" t="str">
            <v>HP1621 K</v>
          </cell>
          <cell r="B325" t="str">
            <v>ელექ. დრელი 650ვ</v>
          </cell>
          <cell r="C325">
            <v>165</v>
          </cell>
        </row>
        <row r="326">
          <cell r="A326" t="str">
            <v>HP1630K</v>
          </cell>
          <cell r="B326" t="str">
            <v>ელექ. დრელი 710ვ</v>
          </cell>
          <cell r="C326">
            <v>156</v>
          </cell>
        </row>
        <row r="327">
          <cell r="A327" t="str">
            <v>HR3200C</v>
          </cell>
          <cell r="B327" t="str">
            <v>ელექ. პერფარატორი 850ვ</v>
          </cell>
          <cell r="C327">
            <v>900</v>
          </cell>
        </row>
        <row r="328">
          <cell r="A328" t="str">
            <v>JN3200</v>
          </cell>
          <cell r="B328" t="str">
            <v>ელექ.მაკრატელი 660ვ</v>
          </cell>
          <cell r="C328">
            <v>854</v>
          </cell>
        </row>
        <row r="329">
          <cell r="A329" t="str">
            <v>MDP300</v>
          </cell>
          <cell r="B329" t="str">
            <v>ელექ. დრელი 350ვ</v>
          </cell>
          <cell r="C329">
            <v>96</v>
          </cell>
        </row>
        <row r="330">
          <cell r="A330" t="str">
            <v xml:space="preserve">N5900B </v>
          </cell>
          <cell r="B330" t="str">
            <v>ელექ.ხერხი 2000ვ 235მმ</v>
          </cell>
          <cell r="C330">
            <v>314</v>
          </cell>
        </row>
        <row r="331">
          <cell r="A331" t="str">
            <v xml:space="preserve">P-17027  </v>
          </cell>
          <cell r="B331" t="str">
            <v xml:space="preserve">გადამყვანი SDS-Plus </v>
          </cell>
          <cell r="C331">
            <v>6.75</v>
          </cell>
        </row>
        <row r="332">
          <cell r="A332" t="str">
            <v>P-29256</v>
          </cell>
          <cell r="B332" t="str">
            <v>ბურღი SDS-Plus 6მმ</v>
          </cell>
          <cell r="C332">
            <v>3.4</v>
          </cell>
        </row>
        <row r="333">
          <cell r="A333" t="str">
            <v>P-29262</v>
          </cell>
          <cell r="B333" t="str">
            <v>ბურღი SDS-Plus 6მმx100</v>
          </cell>
          <cell r="C333">
            <v>3.7</v>
          </cell>
        </row>
        <row r="334">
          <cell r="A334" t="str">
            <v>P-29343</v>
          </cell>
          <cell r="B334" t="str">
            <v>ბურღი SDS-Plus 8მმ</v>
          </cell>
          <cell r="C334">
            <v>3.8</v>
          </cell>
        </row>
        <row r="335">
          <cell r="A335" t="str">
            <v>P-29359</v>
          </cell>
          <cell r="B335" t="str">
            <v>ბურღი SDS-Plus 8მმx100</v>
          </cell>
          <cell r="C335">
            <v>4.2</v>
          </cell>
        </row>
        <row r="336">
          <cell r="A336" t="str">
            <v>P-29418</v>
          </cell>
          <cell r="B336" t="str">
            <v>ბურღი SDS-Plus 10მმ</v>
          </cell>
          <cell r="C336">
            <v>4.5999999999999996</v>
          </cell>
        </row>
        <row r="337">
          <cell r="A337" t="str">
            <v>P-29424</v>
          </cell>
          <cell r="B337" t="str">
            <v>ბურღი SDS-Plus 10მმ</v>
          </cell>
          <cell r="C337">
            <v>4.8</v>
          </cell>
        </row>
        <row r="338">
          <cell r="A338" t="str">
            <v>P-29430</v>
          </cell>
          <cell r="B338" t="str">
            <v>ბურღი SDS-Plus 10მმ</v>
          </cell>
          <cell r="C338">
            <v>6.4</v>
          </cell>
        </row>
        <row r="339">
          <cell r="A339" t="str">
            <v>P-29480</v>
          </cell>
          <cell r="B339" t="str">
            <v>ბურღი SDS-Plus 12მმ</v>
          </cell>
          <cell r="C339">
            <v>6</v>
          </cell>
        </row>
        <row r="340">
          <cell r="A340" t="str">
            <v>P-29496</v>
          </cell>
          <cell r="B340" t="str">
            <v>ბურღი SDS-Plus 12მმ</v>
          </cell>
          <cell r="C340">
            <v>7.2</v>
          </cell>
        </row>
        <row r="341">
          <cell r="A341" t="str">
            <v>P-29505</v>
          </cell>
          <cell r="B341" t="str">
            <v>ბურღი SDS-Plus 12მმ</v>
          </cell>
          <cell r="C341">
            <v>9</v>
          </cell>
        </row>
        <row r="342">
          <cell r="A342" t="str">
            <v>RP111OC</v>
          </cell>
          <cell r="B342" t="str">
            <v>ელექ. ფრეზი 1100ვ</v>
          </cell>
          <cell r="C342">
            <v>633</v>
          </cell>
        </row>
        <row r="343">
          <cell r="A343" t="str">
            <v>SA7000C</v>
          </cell>
          <cell r="B343" t="str">
            <v>ელექ.საპრიალებელი 1600ვ</v>
          </cell>
          <cell r="C343">
            <v>287</v>
          </cell>
        </row>
        <row r="344">
          <cell r="A344" t="str">
            <v>WI999500</v>
          </cell>
          <cell r="B344" t="str">
            <v>ხელსაწყოების ნაკრები (90ც-Wilton)</v>
          </cell>
          <cell r="C344">
            <v>200</v>
          </cell>
        </row>
        <row r="345">
          <cell r="A345" t="str">
            <v>GD0800C</v>
          </cell>
          <cell r="B345" t="str">
            <v>ელექ. ფრეზი 750ვ</v>
          </cell>
          <cell r="C345">
            <v>304</v>
          </cell>
        </row>
        <row r="347">
          <cell r="B347" t="str">
            <v>MAKTEK</v>
          </cell>
        </row>
        <row r="348">
          <cell r="A348" t="str">
            <v xml:space="preserve">MT070E </v>
          </cell>
          <cell r="B348" t="str">
            <v xml:space="preserve">დრელი აკამულ, 14,4ვ </v>
          </cell>
          <cell r="C348">
            <v>338</v>
          </cell>
        </row>
        <row r="349">
          <cell r="A349" t="str">
            <v xml:space="preserve">MT071E </v>
          </cell>
          <cell r="B349" t="str">
            <v xml:space="preserve">დრელი აკამულ, 18ვ </v>
          </cell>
          <cell r="C349">
            <v>377</v>
          </cell>
        </row>
        <row r="350">
          <cell r="A350" t="str">
            <v xml:space="preserve">MT361 </v>
          </cell>
          <cell r="B350" t="str">
            <v>ელექ. ფრეზი 900ვ</v>
          </cell>
          <cell r="C350">
            <v>178</v>
          </cell>
        </row>
        <row r="351">
          <cell r="A351" t="str">
            <v xml:space="preserve">MT582 </v>
          </cell>
          <cell r="B351" t="str">
            <v>ელექ.ხერხი 1050ვ 190მმ</v>
          </cell>
          <cell r="C351">
            <v>193</v>
          </cell>
        </row>
        <row r="352">
          <cell r="A352" t="str">
            <v>MT607</v>
          </cell>
          <cell r="B352" t="str">
            <v>ელექ. დრელი 450ვ</v>
          </cell>
          <cell r="C352">
            <v>89</v>
          </cell>
        </row>
        <row r="353">
          <cell r="A353" t="str">
            <v xml:space="preserve">MT814 </v>
          </cell>
          <cell r="B353" t="str">
            <v>ელექ. დრელი 710ვ</v>
          </cell>
          <cell r="C353">
            <v>111</v>
          </cell>
        </row>
        <row r="354">
          <cell r="A354" t="str">
            <v xml:space="preserve">MT815 </v>
          </cell>
          <cell r="B354" t="str">
            <v>ელექ. დრელი 710ვ</v>
          </cell>
          <cell r="C354">
            <v>139</v>
          </cell>
        </row>
        <row r="355">
          <cell r="A355" t="str">
            <v xml:space="preserve">MT903 </v>
          </cell>
          <cell r="B355" t="str">
            <v>ელექ. ბალგარკა 2000ვ</v>
          </cell>
          <cell r="C355">
            <v>193</v>
          </cell>
        </row>
        <row r="356">
          <cell r="A356" t="str">
            <v xml:space="preserve">MT924 </v>
          </cell>
          <cell r="B356" t="str">
            <v>ელექ. ვიბრო სახეხი 240ვ 125მმ</v>
          </cell>
          <cell r="C356">
            <v>119</v>
          </cell>
        </row>
        <row r="357">
          <cell r="A357" t="str">
            <v>MT962</v>
          </cell>
          <cell r="B357" t="str">
            <v>ელექ. ბალგარკა 570ვ</v>
          </cell>
          <cell r="C357">
            <v>101</v>
          </cell>
        </row>
        <row r="360">
          <cell r="B360" t="str">
            <v>DEFORT</v>
          </cell>
        </row>
        <row r="361">
          <cell r="A361" t="str">
            <v>BA-12U-1,3</v>
          </cell>
          <cell r="B361" t="str">
            <v>აკამულიატორი 12ვ</v>
          </cell>
          <cell r="C361">
            <v>13.38</v>
          </cell>
        </row>
        <row r="362">
          <cell r="A362" t="str">
            <v>BA-14U-1,3</v>
          </cell>
          <cell r="B362" t="str">
            <v>აკამულიატორი 14ვ</v>
          </cell>
          <cell r="C362">
            <v>15.65</v>
          </cell>
        </row>
        <row r="363">
          <cell r="A363" t="str">
            <v>BA-14U-Li-1,3</v>
          </cell>
          <cell r="B363" t="str">
            <v>აკამულიატორი 14ვ</v>
          </cell>
          <cell r="C363">
            <v>44.35</v>
          </cell>
        </row>
        <row r="364">
          <cell r="A364" t="str">
            <v>BA-18U-1,3</v>
          </cell>
          <cell r="B364" t="str">
            <v>აკამულიატორი 18ვ</v>
          </cell>
          <cell r="C364">
            <v>19</v>
          </cell>
        </row>
        <row r="365">
          <cell r="A365" t="str">
            <v>BA-18U-Li-1,3</v>
          </cell>
          <cell r="B365" t="str">
            <v>აკამულიატორი 18ვ</v>
          </cell>
          <cell r="C365">
            <v>50.72</v>
          </cell>
        </row>
        <row r="366">
          <cell r="A366" t="str">
            <v>DAG-1200N-R</v>
          </cell>
          <cell r="B366" t="str">
            <v>ელექ. ბალგარკა 1200w</v>
          </cell>
          <cell r="C366">
            <v>42.9</v>
          </cell>
        </row>
        <row r="367">
          <cell r="A367" t="str">
            <v>DAG-2005N-S</v>
          </cell>
          <cell r="B367" t="str">
            <v>ელექ. ბალგარკა 2000w - 230mm</v>
          </cell>
          <cell r="C367">
            <v>68.329225799999989</v>
          </cell>
        </row>
        <row r="368">
          <cell r="A368" t="str">
            <v>DAG-600-B</v>
          </cell>
          <cell r="B368" t="str">
            <v>ელექ. ბალგარკა 600ვ - 115mm</v>
          </cell>
          <cell r="C368">
            <v>18.551783</v>
          </cell>
        </row>
        <row r="369">
          <cell r="A369" t="str">
            <v>DAG-901N</v>
          </cell>
          <cell r="B369" t="str">
            <v>ელექ. ბალგარკა 900w - 125mm</v>
          </cell>
          <cell r="C369">
            <v>31.68</v>
          </cell>
        </row>
        <row r="370">
          <cell r="A370" t="str">
            <v>DAP-1405N</v>
          </cell>
          <cell r="B370" t="str">
            <v>საპრიალებელი 1200w</v>
          </cell>
          <cell r="C370">
            <v>61.42</v>
          </cell>
        </row>
        <row r="371">
          <cell r="A371" t="str">
            <v>DBC-10</v>
          </cell>
          <cell r="B371" t="str">
            <v>დამტენი აკამულიატორის 12v</v>
          </cell>
          <cell r="C371">
            <v>34.14</v>
          </cell>
        </row>
        <row r="372">
          <cell r="A372" t="str">
            <v>DBC-12</v>
          </cell>
          <cell r="B372" t="str">
            <v>დამტენი აკამულიატორის 12v</v>
          </cell>
          <cell r="C372">
            <v>15.05</v>
          </cell>
        </row>
        <row r="373">
          <cell r="A373" t="str">
            <v>DBC-15</v>
          </cell>
          <cell r="B373" t="str">
            <v>დამტენი აკამულიატორის 12v</v>
          </cell>
          <cell r="C373">
            <v>44.080136937500001</v>
          </cell>
        </row>
        <row r="374">
          <cell r="A374" t="str">
            <v>DBD-16N-1</v>
          </cell>
          <cell r="B374" t="str">
            <v>მაგიდის ელექტრო საბურღი 500w</v>
          </cell>
          <cell r="C374">
            <v>130.04</v>
          </cell>
        </row>
        <row r="375">
          <cell r="A375" t="str">
            <v>DBG-131N</v>
          </cell>
          <cell r="B375" t="str">
            <v>ელექ. სალესი 120w  125x16mm</v>
          </cell>
          <cell r="C375">
            <v>25.030957049999998</v>
          </cell>
        </row>
        <row r="376">
          <cell r="A376" t="str">
            <v>DBG-151N</v>
          </cell>
          <cell r="B376" t="str">
            <v>ელექ. სალესი 150w  150x16mm</v>
          </cell>
          <cell r="C376">
            <v>30.185951999999997</v>
          </cell>
        </row>
        <row r="377">
          <cell r="A377" t="str">
            <v>DBS-800N</v>
          </cell>
          <cell r="B377" t="str">
            <v>ელექ. ლენტური სახეხი 230w</v>
          </cell>
          <cell r="C377">
            <v>46.017179999999996</v>
          </cell>
        </row>
        <row r="378">
          <cell r="A378" t="str">
            <v>DCC-251N</v>
          </cell>
          <cell r="B378" t="str">
            <v>კომპრესორი 12v</v>
          </cell>
          <cell r="C378">
            <v>8.26</v>
          </cell>
        </row>
        <row r="379">
          <cell r="A379" t="str">
            <v>DCC-252-Lt</v>
          </cell>
          <cell r="B379" t="str">
            <v>კომპრესორი 12v</v>
          </cell>
          <cell r="C379">
            <v>26.48</v>
          </cell>
        </row>
        <row r="380">
          <cell r="A380" t="str">
            <v>DCC-265-Lt</v>
          </cell>
          <cell r="B380" t="str">
            <v>კომპრესორი 12v</v>
          </cell>
          <cell r="C380">
            <v>36.606289499999995</v>
          </cell>
        </row>
        <row r="381">
          <cell r="A381" t="str">
            <v>DCD-12Nx2</v>
          </cell>
          <cell r="B381" t="str">
            <v>დრელი აკამულ, 12v - 1,2ა</v>
          </cell>
          <cell r="C381">
            <v>27.9</v>
          </cell>
        </row>
        <row r="382">
          <cell r="A382" t="str">
            <v>DCD-12Nx2D</v>
          </cell>
          <cell r="B382" t="str">
            <v>დრელი აკამულ, 12v - 1,0ა+აკამ</v>
          </cell>
          <cell r="C382">
            <v>49.445218250000003</v>
          </cell>
        </row>
        <row r="383">
          <cell r="A383" t="str">
            <v>DCD-14,4-Li</v>
          </cell>
          <cell r="B383" t="str">
            <v>დრელი აკამულ, 14,4v - 1,3ა Lit-ion.</v>
          </cell>
          <cell r="C383">
            <v>67.989999999999995</v>
          </cell>
        </row>
        <row r="384">
          <cell r="A384" t="str">
            <v>DCD-14N-7-BDK</v>
          </cell>
          <cell r="B384" t="str">
            <v>დრელი აკამულ, 14v - 1,0ა</v>
          </cell>
          <cell r="C384">
            <v>36.36</v>
          </cell>
        </row>
        <row r="385">
          <cell r="A385" t="str">
            <v>DCD-14N-DZK</v>
          </cell>
          <cell r="B385" t="str">
            <v>დრელი აკამულ, 14,4v-1,2ა ფონარ+აკამ</v>
          </cell>
          <cell r="C385">
            <v>30.500388999999998</v>
          </cell>
        </row>
        <row r="386">
          <cell r="A386" t="str">
            <v>DCD-14Nx2D</v>
          </cell>
          <cell r="B386" t="str">
            <v>დრელი აკამულ, 14,4v-1,2ა NI-CD+აკამ</v>
          </cell>
          <cell r="C386">
            <v>43.480577249999996</v>
          </cell>
        </row>
        <row r="387">
          <cell r="A387" t="str">
            <v>DCD-18Nx2D</v>
          </cell>
          <cell r="B387" t="str">
            <v>დრელი აკამულ, 18v-1,2ა NI-CD+აკამ</v>
          </cell>
          <cell r="C387">
            <v>45.206983499999993</v>
          </cell>
        </row>
        <row r="388">
          <cell r="A388" t="str">
            <v>DCD-18Nx2DF</v>
          </cell>
          <cell r="B388" t="str">
            <v>დრელი აკამულ, 18v-1,2ა NI-CD+აკამ</v>
          </cell>
          <cell r="C388">
            <v>60.136076250000009</v>
          </cell>
        </row>
        <row r="389">
          <cell r="A389" t="str">
            <v>DCF-12</v>
          </cell>
          <cell r="B389" t="str">
            <v>მაცივარი 12v</v>
          </cell>
          <cell r="C389">
            <v>62.349507000000003</v>
          </cell>
        </row>
        <row r="390">
          <cell r="A390" t="str">
            <v>DCF-12/230</v>
          </cell>
          <cell r="B390" t="str">
            <v>მაცივარი 12/230v</v>
          </cell>
          <cell r="C390">
            <v>69.384100500000002</v>
          </cell>
        </row>
        <row r="391">
          <cell r="A391" t="str">
            <v>DCI-150C</v>
          </cell>
          <cell r="B391" t="str">
            <v>გადამყვანი 12v - 220v  150w</v>
          </cell>
          <cell r="C391">
            <v>24.37</v>
          </cell>
        </row>
        <row r="392">
          <cell r="A392" t="str">
            <v>DCI-300</v>
          </cell>
          <cell r="B392" t="str">
            <v>გადამყვანი 12v - 220v  300w</v>
          </cell>
          <cell r="C392">
            <v>28.03</v>
          </cell>
        </row>
        <row r="393">
          <cell r="A393" t="str">
            <v>DCI-300D</v>
          </cell>
          <cell r="B393" t="str">
            <v>გადამყვანი 12v - 220v   300w</v>
          </cell>
          <cell r="C393">
            <v>35.719892999999999</v>
          </cell>
        </row>
        <row r="394">
          <cell r="A394" t="str">
            <v>DCI-305C</v>
          </cell>
          <cell r="B394" t="str">
            <v>გადამყვანი 12v - 220v   300w</v>
          </cell>
          <cell r="C394">
            <v>33.0229845</v>
          </cell>
        </row>
        <row r="395">
          <cell r="A395" t="str">
            <v>DCI-600</v>
          </cell>
          <cell r="B395" t="str">
            <v>გადამყვანი 12v - 220v   600w</v>
          </cell>
          <cell r="C395">
            <v>43.565444999999997</v>
          </cell>
        </row>
        <row r="396">
          <cell r="A396" t="str">
            <v>DCP-150A</v>
          </cell>
          <cell r="B396" t="str">
            <v>საპრიალებელი 12v</v>
          </cell>
          <cell r="C396">
            <v>30.07</v>
          </cell>
        </row>
        <row r="397">
          <cell r="A397" t="str">
            <v>DCP-240</v>
          </cell>
          <cell r="B397" t="str">
            <v>საპრიალებელი 230w</v>
          </cell>
          <cell r="C397">
            <v>33.909380999999996</v>
          </cell>
        </row>
        <row r="398">
          <cell r="A398" t="str">
            <v>DCS-185N</v>
          </cell>
          <cell r="B398" t="str">
            <v xml:space="preserve">ელექ. ხერხი 1200w -185mm          </v>
          </cell>
          <cell r="C398">
            <v>55.458825874999995</v>
          </cell>
        </row>
        <row r="399">
          <cell r="A399" t="str">
            <v>DDG-140</v>
          </cell>
          <cell r="B399" t="str">
            <v xml:space="preserve"> მინი დრელი 135w        </v>
          </cell>
          <cell r="C399">
            <v>22.518242999999998</v>
          </cell>
        </row>
        <row r="400">
          <cell r="A400" t="str">
            <v>DDL-36</v>
          </cell>
          <cell r="B400" t="str">
            <v>ფანარი LED</v>
          </cell>
          <cell r="C400">
            <v>17.916524999999996</v>
          </cell>
        </row>
        <row r="401">
          <cell r="A401" t="str">
            <v>DDL-36C</v>
          </cell>
          <cell r="B401" t="str">
            <v>ფანარი LED</v>
          </cell>
          <cell r="C401">
            <v>14.861286</v>
          </cell>
        </row>
        <row r="402">
          <cell r="A402" t="str">
            <v>DDL-36D</v>
          </cell>
          <cell r="B402" t="str">
            <v>ფანარი LED</v>
          </cell>
          <cell r="C402">
            <v>22.273069499999998</v>
          </cell>
        </row>
        <row r="403">
          <cell r="A403" t="str">
            <v>DDL-40-CAMP</v>
          </cell>
          <cell r="B403" t="str">
            <v>ფანარი LED</v>
          </cell>
          <cell r="C403">
            <v>26.365580999999999</v>
          </cell>
        </row>
        <row r="404">
          <cell r="A404" t="str">
            <v>DDL-60</v>
          </cell>
          <cell r="B404" t="str">
            <v>ფანარი LED</v>
          </cell>
          <cell r="C404">
            <v>14.3520795</v>
          </cell>
        </row>
        <row r="405">
          <cell r="A405" t="str">
            <v>DDT-1100A</v>
          </cell>
          <cell r="B405" t="str">
            <v>ბენზო ბალახის სათიბი 1100w</v>
          </cell>
          <cell r="C405">
            <v>108.95</v>
          </cell>
        </row>
        <row r="406">
          <cell r="A406" t="str">
            <v>DDT-1400A</v>
          </cell>
          <cell r="B406" t="str">
            <v>ბენზო ბალახის სათიბი 1400w</v>
          </cell>
          <cell r="C406">
            <v>117.07977600000001</v>
          </cell>
        </row>
        <row r="407">
          <cell r="A407" t="str">
            <v>DEC-1646N</v>
          </cell>
          <cell r="B407" t="str">
            <v>ელექ. ჯაჭვური ხერხი 1600w 40სმ</v>
          </cell>
          <cell r="C407">
            <v>81.774791999999991</v>
          </cell>
        </row>
        <row r="408">
          <cell r="A408" t="str">
            <v>DEC-2046N</v>
          </cell>
          <cell r="B408" t="str">
            <v>ელექ. ჯაჭვური ხერხი 2000w 45სმ</v>
          </cell>
          <cell r="C408">
            <v>95.957136000000006</v>
          </cell>
        </row>
        <row r="409">
          <cell r="A409" t="str">
            <v>DED-250N</v>
          </cell>
          <cell r="B409" t="str">
            <v>ელექ. დრელი 240w</v>
          </cell>
          <cell r="C409">
            <v>25.94327298</v>
          </cell>
        </row>
        <row r="410">
          <cell r="A410" t="str">
            <v>DEP-600N</v>
          </cell>
          <cell r="B410" t="str">
            <v>ელექ. სალაშინი 600w</v>
          </cell>
          <cell r="C410">
            <v>31.63</v>
          </cell>
        </row>
        <row r="411">
          <cell r="A411" t="str">
            <v>DEP-820N</v>
          </cell>
          <cell r="B411" t="str">
            <v>ელექ. სალაშინი 800w</v>
          </cell>
          <cell r="C411">
            <v>44.532140124999998</v>
          </cell>
        </row>
        <row r="412">
          <cell r="A412" t="str">
            <v>DEP-900-R</v>
          </cell>
          <cell r="B412" t="str">
            <v>ელექ. სალაშინი 900w</v>
          </cell>
          <cell r="C412">
            <v>49.336452000000001</v>
          </cell>
        </row>
        <row r="413">
          <cell r="A413" t="str">
            <v>DET-110</v>
          </cell>
          <cell r="B413" t="str">
            <v xml:space="preserve">ელექტრო სტეპლერი </v>
          </cell>
          <cell r="C413">
            <v>29.458816437500001</v>
          </cell>
        </row>
        <row r="414">
          <cell r="A414" t="str">
            <v>DFS-135N</v>
          </cell>
          <cell r="B414" t="str">
            <v>ელექ. ვიბრო სახეხი 135w</v>
          </cell>
          <cell r="C414">
            <v>16.879252499999996</v>
          </cell>
        </row>
        <row r="415">
          <cell r="A415" t="str">
            <v>DGG-50N-K</v>
          </cell>
          <cell r="B415" t="str">
            <v>სილიკონის მისაწებებელი 35w</v>
          </cell>
          <cell r="C415">
            <v>18.727483499999998</v>
          </cell>
        </row>
        <row r="416">
          <cell r="A416" t="str">
            <v>DGT-1010N</v>
          </cell>
          <cell r="B416" t="str">
            <v>ბალახის სათიბი 1000w</v>
          </cell>
          <cell r="C416">
            <v>78.88</v>
          </cell>
        </row>
        <row r="417">
          <cell r="A417" t="str">
            <v>DGT-255N</v>
          </cell>
          <cell r="B417" t="str">
            <v>ბალახის სათიბი 250w</v>
          </cell>
          <cell r="C417">
            <v>23.444873099999999</v>
          </cell>
        </row>
        <row r="418">
          <cell r="A418" t="str">
            <v>DGT-500N</v>
          </cell>
          <cell r="B418" t="str">
            <v>ბალახის სათიბი 450w</v>
          </cell>
          <cell r="C418">
            <v>42.018966000000006</v>
          </cell>
        </row>
        <row r="419">
          <cell r="A419" t="str">
            <v>DHG-1600</v>
          </cell>
          <cell r="B419" t="str">
            <v>ელექ ფენი 1500w</v>
          </cell>
          <cell r="C419">
            <v>11.634169</v>
          </cell>
        </row>
        <row r="420">
          <cell r="A420" t="str">
            <v>DHG-2000N-K</v>
          </cell>
          <cell r="B420" t="str">
            <v>ელექ. ფენი 2000w - 450*/600*</v>
          </cell>
          <cell r="C420">
            <v>18.669696875</v>
          </cell>
        </row>
        <row r="421">
          <cell r="A421" t="str">
            <v>DID-1055Nx2S</v>
          </cell>
          <cell r="B421" t="str">
            <v>ელექ. დრელი 980w</v>
          </cell>
          <cell r="C421">
            <v>48.68</v>
          </cell>
        </row>
        <row r="422">
          <cell r="A422" t="str">
            <v>DID-501-B</v>
          </cell>
          <cell r="B422" t="str">
            <v>ელექ. დრელი 500w</v>
          </cell>
          <cell r="C422">
            <v>20.02</v>
          </cell>
        </row>
        <row r="423">
          <cell r="A423" t="str">
            <v>DID-655N-B</v>
          </cell>
          <cell r="B423" t="str">
            <v>ელექ. დრელი 600w</v>
          </cell>
          <cell r="C423">
            <v>20.41</v>
          </cell>
        </row>
        <row r="424">
          <cell r="A424" t="str">
            <v>DID-655N-QB</v>
          </cell>
          <cell r="B424" t="str">
            <v>ელექ. დრელი 600w პლასმ</v>
          </cell>
          <cell r="C424">
            <v>21.52</v>
          </cell>
        </row>
        <row r="425">
          <cell r="A425" t="str">
            <v>DID-755N-Q</v>
          </cell>
          <cell r="B425" t="str">
            <v>ელექ. დრელი 710w</v>
          </cell>
          <cell r="C425">
            <v>30.1</v>
          </cell>
        </row>
        <row r="426">
          <cell r="A426" t="str">
            <v>DID-955N</v>
          </cell>
          <cell r="B426" t="str">
            <v>ელექ. დრელი 910w</v>
          </cell>
          <cell r="C426">
            <v>35.51</v>
          </cell>
        </row>
        <row r="427">
          <cell r="A427" t="str">
            <v>DJS-505-B</v>
          </cell>
          <cell r="B427" t="str">
            <v xml:space="preserve">ელექ. ბეწვა ხერხი 450w </v>
          </cell>
          <cell r="C427">
            <v>22.278098700000001</v>
          </cell>
        </row>
        <row r="428">
          <cell r="A428" t="str">
            <v>DJS-615N-Q</v>
          </cell>
          <cell r="B428" t="str">
            <v xml:space="preserve">ელექ. ბეწვა ხერხი 570w </v>
          </cell>
          <cell r="C428">
            <v>30.05</v>
          </cell>
        </row>
        <row r="429">
          <cell r="A429" t="str">
            <v>DJS-625N-Q</v>
          </cell>
          <cell r="B429" t="str">
            <v xml:space="preserve">ელექ. ბეწვა ხერხი 570w </v>
          </cell>
          <cell r="C429">
            <v>32.170835562500002</v>
          </cell>
        </row>
        <row r="430">
          <cell r="A430" t="str">
            <v>DLL-10T-K</v>
          </cell>
          <cell r="B430" t="str">
            <v>თარაზო ლაზერული 5m</v>
          </cell>
          <cell r="C430">
            <v>61.312234499999995</v>
          </cell>
        </row>
        <row r="431">
          <cell r="A431" t="str">
            <v>DLL-15T-K</v>
          </cell>
          <cell r="B431" t="str">
            <v>თარაზო ლაზერული 15m</v>
          </cell>
          <cell r="C431">
            <v>71.003805062500007</v>
          </cell>
        </row>
        <row r="432">
          <cell r="A432" t="str">
            <v>DMM-1000N</v>
          </cell>
          <cell r="B432" t="str">
            <v>ტესტერი  20ა</v>
          </cell>
          <cell r="C432">
            <v>12.89</v>
          </cell>
        </row>
        <row r="433">
          <cell r="A433" t="str">
            <v>DMM-600N</v>
          </cell>
          <cell r="B433" t="str">
            <v>ტესტერი  10ა</v>
          </cell>
          <cell r="C433">
            <v>6.93</v>
          </cell>
        </row>
        <row r="434">
          <cell r="A434" t="str">
            <v>DMS-1200</v>
          </cell>
          <cell r="B434" t="str">
            <v>ელექ.ხერხი 1200w 210mm</v>
          </cell>
          <cell r="C434">
            <v>106.7317091875</v>
          </cell>
        </row>
        <row r="435">
          <cell r="A435" t="str">
            <v>DMS-1200-C</v>
          </cell>
          <cell r="B435" t="str">
            <v>ელექ.ხერხი 1200w 210mm</v>
          </cell>
          <cell r="C435">
            <v>155.58735806249999</v>
          </cell>
        </row>
        <row r="436">
          <cell r="A436" t="str">
            <v>DMS-1900</v>
          </cell>
          <cell r="B436" t="str">
            <v>ელექ.ხერხი 1900w 254mm</v>
          </cell>
          <cell r="C436">
            <v>194.32206600000001</v>
          </cell>
        </row>
        <row r="437">
          <cell r="A437" t="str">
            <v>DPC-2018</v>
          </cell>
          <cell r="B437" t="str">
            <v>ბენზო ჯაჭვური ხერხი 2,0კვტ 45სმ</v>
          </cell>
          <cell r="C437">
            <v>98.57</v>
          </cell>
        </row>
        <row r="438">
          <cell r="A438" t="str">
            <v>DPC-2220</v>
          </cell>
          <cell r="B438" t="str">
            <v>ბენზო ჯაჭვური ხერხი 2,2კვტ 50სმ</v>
          </cell>
          <cell r="C438">
            <v>125.98</v>
          </cell>
        </row>
        <row r="439">
          <cell r="A439" t="str">
            <v>DPW-1650</v>
          </cell>
          <cell r="B439" t="str">
            <v>ელექ. მინი სამრეხაო 1650w - 70ბარ</v>
          </cell>
          <cell r="C439">
            <v>78.813850500000001</v>
          </cell>
        </row>
        <row r="440">
          <cell r="A440" t="str">
            <v>DPW-1800-VAC</v>
          </cell>
          <cell r="B440" t="str">
            <v>ელექ. მინი სამრეხაო 1800w - 100ბარ</v>
          </cell>
          <cell r="C440">
            <v>187.40685150000002</v>
          </cell>
        </row>
        <row r="441">
          <cell r="A441" t="str">
            <v>DPW-1850</v>
          </cell>
          <cell r="B441" t="str">
            <v>ელექ. მინი სამრეხაო 1650w - 70ბარ</v>
          </cell>
          <cell r="C441">
            <v>102.07</v>
          </cell>
        </row>
        <row r="442">
          <cell r="A442" t="str">
            <v>DRH-620N-K</v>
          </cell>
          <cell r="B442" t="str">
            <v>ელექ. პერფარატორი 620w - 2,2ჯ</v>
          </cell>
          <cell r="C442">
            <v>55.932247799999992</v>
          </cell>
        </row>
        <row r="443">
          <cell r="A443" t="str">
            <v>DRH-800N-K</v>
          </cell>
          <cell r="B443" t="str">
            <v>ელექ. პერფარატორი 800w - 3,3ჯ</v>
          </cell>
          <cell r="C443">
            <v>65.539905750000003</v>
          </cell>
        </row>
        <row r="444">
          <cell r="A444" t="str">
            <v>DRH-901N-K</v>
          </cell>
          <cell r="B444" t="str">
            <v>ელექ. პერფარატორი 900w - 3,9ჯ</v>
          </cell>
          <cell r="C444">
            <v>78.510988437500004</v>
          </cell>
        </row>
        <row r="445">
          <cell r="A445" t="str">
            <v>DS-18</v>
          </cell>
          <cell r="B445" t="str">
            <v>ბურღების ნაკრები კომბინირებული</v>
          </cell>
          <cell r="C445">
            <v>7.39</v>
          </cell>
        </row>
        <row r="446">
          <cell r="A446" t="str">
            <v>DS-21</v>
          </cell>
          <cell r="B446" t="str">
            <v>ბურღების ნაკრები კომბინირებული</v>
          </cell>
          <cell r="C446">
            <v>11.04</v>
          </cell>
        </row>
        <row r="447">
          <cell r="A447" t="str">
            <v>DS-24</v>
          </cell>
          <cell r="B447" t="str">
            <v>ბურღების ნაკრები კომბინირებული</v>
          </cell>
          <cell r="C447">
            <v>9.26</v>
          </cell>
        </row>
        <row r="448">
          <cell r="A448" t="str">
            <v>DS-26</v>
          </cell>
          <cell r="B448" t="str">
            <v>სახრახნისის პირიების ნაკრები</v>
          </cell>
          <cell r="C448">
            <v>9.5806260000000005</v>
          </cell>
        </row>
        <row r="449">
          <cell r="A449" t="str">
            <v>DS-27</v>
          </cell>
          <cell r="B449" t="str">
            <v>სახრახნისის პირიების ნაკრები</v>
          </cell>
          <cell r="C449">
            <v>10.976229</v>
          </cell>
        </row>
        <row r="450">
          <cell r="A450" t="str">
            <v>DS-32</v>
          </cell>
          <cell r="B450" t="str">
            <v>ბურღების ნაკრები კომბინირებული</v>
          </cell>
          <cell r="C450">
            <v>14.82</v>
          </cell>
        </row>
        <row r="451">
          <cell r="A451" t="str">
            <v>DS-36N-Lilt</v>
          </cell>
          <cell r="B451" t="str">
            <v>დრელი აკამულ, 3,6v</v>
          </cell>
          <cell r="C451">
            <v>19.29</v>
          </cell>
        </row>
        <row r="452">
          <cell r="A452" t="str">
            <v>DS-36N-Lt</v>
          </cell>
          <cell r="B452" t="str">
            <v>დრელი აკამულ, 3,6v</v>
          </cell>
          <cell r="C452">
            <v>12.99</v>
          </cell>
        </row>
        <row r="453">
          <cell r="A453" t="str">
            <v>DS-48N-LT</v>
          </cell>
          <cell r="B453" t="str">
            <v xml:space="preserve">დრელი აკამულ, 4,8V- 0,6A/h </v>
          </cell>
          <cell r="C453">
            <v>14.329448099999999</v>
          </cell>
        </row>
        <row r="454">
          <cell r="A454" t="str">
            <v>DS-59</v>
          </cell>
          <cell r="B454" t="str">
            <v>ბურღების ნაკრები კომბინირებული</v>
          </cell>
          <cell r="C454">
            <v>15.44</v>
          </cell>
        </row>
        <row r="455">
          <cell r="A455" t="str">
            <v>DSC-1200</v>
          </cell>
          <cell r="B455" t="str">
            <v>ორთლით საწმენდი</v>
          </cell>
          <cell r="C455">
            <v>38.715055624999998</v>
          </cell>
        </row>
        <row r="456">
          <cell r="A456" t="str">
            <v>DSG-400</v>
          </cell>
          <cell r="B456" t="str">
            <v>ელექ. პულივიზატორი 400w</v>
          </cell>
          <cell r="C456">
            <v>42.678419849999997</v>
          </cell>
        </row>
        <row r="457">
          <cell r="A457" t="str">
            <v>DSJ-200</v>
          </cell>
          <cell r="B457" t="str">
            <v>წვენსაწური</v>
          </cell>
          <cell r="C457">
            <v>27.650803687500002</v>
          </cell>
        </row>
        <row r="458">
          <cell r="A458" t="str">
            <v>DSP-402N</v>
          </cell>
          <cell r="B458" t="str">
            <v>წყალსაქაჩის 400v</v>
          </cell>
          <cell r="C458">
            <v>45.19</v>
          </cell>
        </row>
        <row r="459">
          <cell r="A459" t="str">
            <v>DSP-752N</v>
          </cell>
          <cell r="B459" t="str">
            <v>წყალსაქაჩის 750v</v>
          </cell>
          <cell r="C459">
            <v>54.69</v>
          </cell>
        </row>
        <row r="460">
          <cell r="A460" t="str">
            <v>DTC-500N</v>
          </cell>
          <cell r="B460" t="str">
            <v>ელექ,საჭრელი ხერხი 450ვ 110მმX22,2მმ</v>
          </cell>
          <cell r="C460">
            <v>52.6</v>
          </cell>
        </row>
        <row r="461">
          <cell r="A461" t="str">
            <v>DVC-150</v>
          </cell>
          <cell r="B461" t="str">
            <v>მტვერსასრუტი 12ვ 150w</v>
          </cell>
          <cell r="C461">
            <v>17.2</v>
          </cell>
        </row>
        <row r="462">
          <cell r="A462" t="str">
            <v>DVC-155</v>
          </cell>
          <cell r="B462" t="str">
            <v>მტვერსასრუტი 12ვ 80w</v>
          </cell>
          <cell r="C462">
            <v>27.43</v>
          </cell>
        </row>
        <row r="463">
          <cell r="A463" t="str">
            <v>DVC-35</v>
          </cell>
          <cell r="B463" t="str">
            <v>მტვერსასრუტი 12ვ 35w</v>
          </cell>
          <cell r="C463">
            <v>6.97</v>
          </cell>
        </row>
        <row r="464">
          <cell r="A464" t="str">
            <v>DVC-55</v>
          </cell>
          <cell r="B464" t="str">
            <v>მტვერსასრუტი 12ვ 55w</v>
          </cell>
          <cell r="C464">
            <v>14.8</v>
          </cell>
        </row>
        <row r="465">
          <cell r="A465" t="str">
            <v>DVC-60-10</v>
          </cell>
          <cell r="B465" t="str">
            <v>მტვერსასრუტი 12ვ 60w</v>
          </cell>
          <cell r="C465">
            <v>17.71</v>
          </cell>
        </row>
        <row r="466">
          <cell r="A466" t="str">
            <v>DWF-100c</v>
          </cell>
          <cell r="B466" t="str">
            <v>წყლის ფილტრის კარტრიჯი</v>
          </cell>
          <cell r="C466">
            <v>1.5918373125</v>
          </cell>
        </row>
        <row r="467">
          <cell r="A467" t="str">
            <v>DWF-600</v>
          </cell>
          <cell r="B467" t="str">
            <v>წყლის ფილტრი</v>
          </cell>
          <cell r="C467">
            <v>8.8631929374999991</v>
          </cell>
        </row>
        <row r="468">
          <cell r="A468" t="str">
            <v>DWI-180S</v>
          </cell>
          <cell r="B468" t="str">
            <v>ელექ. შედუღების აპარატი 5300w</v>
          </cell>
          <cell r="C468">
            <v>166.12099756250001</v>
          </cell>
        </row>
        <row r="469">
          <cell r="A469" t="str">
            <v>DWI-200S</v>
          </cell>
          <cell r="B469" t="str">
            <v>ელექ. შედუღების აპარატი 6200w</v>
          </cell>
          <cell r="C469">
            <v>177.3621203125</v>
          </cell>
        </row>
        <row r="470">
          <cell r="A470" t="str">
            <v>DWM-12</v>
          </cell>
          <cell r="B470" t="str">
            <v>შემდუღებელი ჩაფხუტი</v>
          </cell>
          <cell r="C470">
            <v>31.797441625000001</v>
          </cell>
        </row>
        <row r="471">
          <cell r="A471" t="str">
            <v>DWP-1000</v>
          </cell>
          <cell r="B471" t="str">
            <v>უთო 1000v</v>
          </cell>
          <cell r="C471">
            <v>25.6266155</v>
          </cell>
        </row>
        <row r="472">
          <cell r="A472" t="str">
            <v>DWP-2000</v>
          </cell>
          <cell r="B472" t="str">
            <v>უთო 2000w</v>
          </cell>
          <cell r="C472">
            <v>64.931989770000001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B476" t="str">
            <v>HANDER</v>
          </cell>
        </row>
        <row r="477">
          <cell r="A477" t="str">
            <v>HAG-1200-R</v>
          </cell>
          <cell r="B477" t="str">
            <v>ელექ. ბალგარკა 1200ვ -125მმ</v>
          </cell>
          <cell r="C477">
            <v>34.799999999999997</v>
          </cell>
        </row>
        <row r="478">
          <cell r="A478" t="str">
            <v>HAG-1400</v>
          </cell>
          <cell r="B478" t="str">
            <v>ელექ. ბალგარკა 1400w -180mm</v>
          </cell>
          <cell r="C478">
            <v>44.948657879999999</v>
          </cell>
        </row>
        <row r="479">
          <cell r="A479" t="str">
            <v>HAG-600</v>
          </cell>
          <cell r="B479" t="str">
            <v>ელექ. ბალგარკა 600ვ - 115მმ</v>
          </cell>
          <cell r="C479">
            <v>19.260000000000002</v>
          </cell>
        </row>
        <row r="480">
          <cell r="A480" t="str">
            <v>HAG-600</v>
          </cell>
          <cell r="B480" t="str">
            <v>ელექ. ბალგარკა 600w - 115mm</v>
          </cell>
          <cell r="C480">
            <v>19.522036140000001</v>
          </cell>
        </row>
        <row r="481">
          <cell r="A481" t="str">
            <v>HDG-140</v>
          </cell>
          <cell r="B481" t="str">
            <v xml:space="preserve"> მინი დრელი 135w       </v>
          </cell>
          <cell r="C481">
            <v>16.53</v>
          </cell>
        </row>
        <row r="482">
          <cell r="A482" t="str">
            <v>HJS-505</v>
          </cell>
          <cell r="B482" t="str">
            <v>ელექ. ბეწვა ხერხი 450w</v>
          </cell>
          <cell r="C482">
            <v>17.510786669999998</v>
          </cell>
        </row>
        <row r="483">
          <cell r="A483" t="str">
            <v>HJS-570</v>
          </cell>
          <cell r="B483" t="str">
            <v xml:space="preserve">ელექ. ბეწვა ხერხი 570w </v>
          </cell>
          <cell r="C483">
            <v>26.681346180000002</v>
          </cell>
        </row>
        <row r="484">
          <cell r="A484" t="str">
            <v>HJS-570-Q</v>
          </cell>
          <cell r="B484" t="str">
            <v xml:space="preserve">ელექ. ბეწვა ხერხი 570ვ </v>
          </cell>
          <cell r="C484">
            <v>22.47</v>
          </cell>
        </row>
        <row r="485">
          <cell r="A485" t="str">
            <v>HPS-240</v>
          </cell>
          <cell r="B485" t="str">
            <v>საპრიალებელი 120ვ</v>
          </cell>
          <cell r="C485">
            <v>28.213811999999997</v>
          </cell>
        </row>
        <row r="486">
          <cell r="C486">
            <v>0</v>
          </cell>
        </row>
        <row r="487">
          <cell r="C487">
            <v>0</v>
          </cell>
        </row>
        <row r="488">
          <cell r="B488" t="str">
            <v>Bort</v>
          </cell>
        </row>
        <row r="489">
          <cell r="A489" t="str">
            <v>BAB-10,8N-LiD</v>
          </cell>
          <cell r="B489" t="str">
            <v>დრელი აკამულ, 10,8w-1,3ა Lit-ion+აკამ</v>
          </cell>
          <cell r="C489">
            <v>58.1118880625</v>
          </cell>
        </row>
        <row r="490">
          <cell r="A490" t="str">
            <v>BAB-14U-DK</v>
          </cell>
          <cell r="B490" t="str">
            <v>დრელი აკამულ, 14,4v-1,3ა NI-CD+აკამ</v>
          </cell>
          <cell r="C490">
            <v>59.464003499999997</v>
          </cell>
        </row>
        <row r="491">
          <cell r="A491" t="str">
            <v>BAB-18U-FDK</v>
          </cell>
          <cell r="B491" t="str">
            <v>დრელი აკამულ, 18v-1,3ა NI-CD+აკამ</v>
          </cell>
          <cell r="C491">
            <v>79.964280000000002</v>
          </cell>
        </row>
        <row r="492">
          <cell r="A492" t="str">
            <v>BAS-36-Li-T</v>
          </cell>
          <cell r="B492" t="str">
            <v xml:space="preserve">დრელი აკამულ, 3,6V- 1,3A/h </v>
          </cell>
          <cell r="C492">
            <v>21.020170049999997</v>
          </cell>
        </row>
        <row r="493">
          <cell r="A493" t="str">
            <v>BAS-36N-Li</v>
          </cell>
          <cell r="B493" t="str">
            <v xml:space="preserve">დრელი აკამულ, 3,6V- 1,3A/h </v>
          </cell>
          <cell r="C493">
            <v>24.648109199999997</v>
          </cell>
        </row>
        <row r="494">
          <cell r="A494" t="str">
            <v>BAS-36N-Lt</v>
          </cell>
          <cell r="B494" t="str">
            <v xml:space="preserve">დრელი აკამულ, 3,6V- 0,6A/h </v>
          </cell>
          <cell r="C494">
            <v>14.001292799999998</v>
          </cell>
        </row>
        <row r="495">
          <cell r="A495" t="str">
            <v>BAS-48N-Lt</v>
          </cell>
          <cell r="B495" t="str">
            <v xml:space="preserve">დრელი აკამულ, 4,8V- 0,6A/h </v>
          </cell>
          <cell r="C495">
            <v>17.922909000000001</v>
          </cell>
        </row>
        <row r="496">
          <cell r="A496" t="str">
            <v>BBS-1010N</v>
          </cell>
          <cell r="B496" t="str">
            <v>ლენტური სახეხი 1010w</v>
          </cell>
          <cell r="C496">
            <v>48.475830149999993</v>
          </cell>
        </row>
        <row r="497">
          <cell r="A497" t="str">
            <v>BBS-801N</v>
          </cell>
          <cell r="B497" t="str">
            <v>ლენტური სახეხი 800w</v>
          </cell>
          <cell r="C497">
            <v>48.016286999999998</v>
          </cell>
        </row>
        <row r="498">
          <cell r="A498" t="str">
            <v>BCP-1400N</v>
          </cell>
          <cell r="B498" t="str">
            <v>საპრიალებელი 1300w</v>
          </cell>
          <cell r="C498">
            <v>81.105093687500016</v>
          </cell>
        </row>
        <row r="499">
          <cell r="A499" t="str">
            <v>BCT-100A</v>
          </cell>
          <cell r="B499" t="str">
            <v xml:space="preserve"> მინი დრელი 9,6v        </v>
          </cell>
          <cell r="C499">
            <v>29.08</v>
          </cell>
        </row>
        <row r="500">
          <cell r="A500" t="str">
            <v>BCT-170-M</v>
          </cell>
          <cell r="B500" t="str">
            <v xml:space="preserve"> მინი დრელი 170ვ        </v>
          </cell>
          <cell r="C500">
            <v>37.209793500000004</v>
          </cell>
        </row>
        <row r="501">
          <cell r="A501" t="str">
            <v>BCT-170N</v>
          </cell>
          <cell r="B501" t="str">
            <v xml:space="preserve"> მინი დრელი 170w        </v>
          </cell>
          <cell r="C501">
            <v>38.322009375</v>
          </cell>
        </row>
        <row r="502">
          <cell r="A502" t="str">
            <v>BCT-170N-Lt</v>
          </cell>
          <cell r="B502" t="str">
            <v xml:space="preserve"> მინი დრელი 170ვ        </v>
          </cell>
          <cell r="C502">
            <v>33.81</v>
          </cell>
        </row>
        <row r="503">
          <cell r="A503" t="str">
            <v>BDL-36</v>
          </cell>
          <cell r="B503" t="str">
            <v>ფანარი 3,6v</v>
          </cell>
          <cell r="C503">
            <v>21.198077999999999</v>
          </cell>
        </row>
        <row r="504">
          <cell r="A504" t="str">
            <v>BDL-36N</v>
          </cell>
          <cell r="B504" t="str">
            <v>ფანარი 3,6v</v>
          </cell>
          <cell r="C504">
            <v>25.762077000000001</v>
          </cell>
        </row>
        <row r="505">
          <cell r="A505" t="str">
            <v>BES-430</v>
          </cell>
          <cell r="B505" t="str">
            <v xml:space="preserve">ელექ. ვიბრო სახეხი 430w </v>
          </cell>
          <cell r="C505">
            <v>36.494344312500004</v>
          </cell>
        </row>
        <row r="506">
          <cell r="A506" t="str">
            <v>BF-1</v>
          </cell>
          <cell r="B506" t="str">
            <v>მტვერსასრუტის ფილტრი</v>
          </cell>
          <cell r="C506">
            <v>9.9540440999999991</v>
          </cell>
        </row>
        <row r="507">
          <cell r="A507" t="str">
            <v>BFB-710N</v>
          </cell>
          <cell r="B507" t="str">
            <v>სალაშინი 650w</v>
          </cell>
          <cell r="C507">
            <v>37.968267750000003</v>
          </cell>
        </row>
        <row r="508">
          <cell r="A508" t="str">
            <v>BFB-850-T</v>
          </cell>
          <cell r="B508" t="str">
            <v>სალაშინი 850w</v>
          </cell>
          <cell r="C508">
            <v>51.076360187499994</v>
          </cell>
        </row>
        <row r="509">
          <cell r="A509" t="str">
            <v>BFP-110N</v>
          </cell>
          <cell r="B509" t="str">
            <v>ელექ. პულივიზატორი 110w</v>
          </cell>
          <cell r="C509">
            <v>29.183684062499999</v>
          </cell>
        </row>
        <row r="510">
          <cell r="A510" t="str">
            <v>BFP-280</v>
          </cell>
          <cell r="B510" t="str">
            <v>ელექ. პულივიზატორი 280w</v>
          </cell>
          <cell r="C510">
            <v>45.668279249999998</v>
          </cell>
        </row>
        <row r="511">
          <cell r="A511" t="str">
            <v>BFP-350</v>
          </cell>
          <cell r="B511" t="str">
            <v>ელექ. პულივიზატორი 350w</v>
          </cell>
          <cell r="C511">
            <v>49</v>
          </cell>
        </row>
        <row r="512">
          <cell r="A512" t="str">
            <v>BFP-400</v>
          </cell>
          <cell r="B512" t="str">
            <v>ელექ. პულივიზატორი 400w</v>
          </cell>
          <cell r="C512">
            <v>47.440682375000002</v>
          </cell>
        </row>
        <row r="513">
          <cell r="A513" t="str">
            <v>BFP-500</v>
          </cell>
          <cell r="B513" t="str">
            <v>ელექ. პულივიზატორი 5000w</v>
          </cell>
          <cell r="C513">
            <v>46.124050500000003</v>
          </cell>
        </row>
        <row r="514">
          <cell r="A514" t="str">
            <v>BFP-60N</v>
          </cell>
          <cell r="B514" t="str">
            <v>ელექ. პულივიზატორი 60w</v>
          </cell>
          <cell r="C514">
            <v>25.037046125</v>
          </cell>
        </row>
        <row r="515">
          <cell r="A515" t="str">
            <v>BFR-100</v>
          </cell>
          <cell r="B515" t="str">
            <v>კატოკი</v>
          </cell>
          <cell r="C515">
            <v>29.205821699999998</v>
          </cell>
        </row>
        <row r="516">
          <cell r="A516" t="str">
            <v>BGS-42</v>
          </cell>
          <cell r="B516" t="str">
            <v xml:space="preserve"> მინი დრელის ნაკრები        </v>
          </cell>
          <cell r="C516">
            <v>4.3754039999999996</v>
          </cell>
        </row>
        <row r="517">
          <cell r="A517" t="str">
            <v>BGS-82</v>
          </cell>
          <cell r="B517" t="str">
            <v xml:space="preserve"> მინი დრელის ნაკრები        </v>
          </cell>
          <cell r="C517">
            <v>7.6054449375000006</v>
          </cell>
        </row>
        <row r="518">
          <cell r="A518" t="str">
            <v>BHD-1050U-K</v>
          </cell>
          <cell r="B518" t="str">
            <v>ელექ. პერფარატორი 1050w - 3,8ჯ</v>
          </cell>
          <cell r="C518">
            <v>81.085441375000002</v>
          </cell>
        </row>
        <row r="519">
          <cell r="A519" t="str">
            <v>BHD-1500-K</v>
          </cell>
          <cell r="B519" t="str">
            <v>ელექ. პერფარატორი 1500w - 4,5ჯ</v>
          </cell>
          <cell r="C519">
            <v>88.656623549999992</v>
          </cell>
        </row>
        <row r="520">
          <cell r="A520" t="str">
            <v>BHD-700</v>
          </cell>
          <cell r="B520" t="str">
            <v>ელექ. პერფარატორი 705w - 3,8ჯ</v>
          </cell>
          <cell r="C520">
            <v>63.498050549999995</v>
          </cell>
        </row>
        <row r="521">
          <cell r="A521" t="str">
            <v>BHD-800N</v>
          </cell>
          <cell r="B521" t="str">
            <v>ელექ. პერფარატორი 800w - 3,0ჯ</v>
          </cell>
          <cell r="C521">
            <v>64.15436115</v>
          </cell>
        </row>
        <row r="522">
          <cell r="A522" t="str">
            <v>BHD-900</v>
          </cell>
          <cell r="B522" t="str">
            <v>ელექ. პერფარატორი 900w - 3,5ჯ</v>
          </cell>
          <cell r="C522">
            <v>74.482264375</v>
          </cell>
        </row>
        <row r="523">
          <cell r="A523" t="str">
            <v>BHG-1600U</v>
          </cell>
          <cell r="B523" t="str">
            <v>ელექ. ფენი 1600w</v>
          </cell>
          <cell r="C523">
            <v>15.8</v>
          </cell>
        </row>
        <row r="524">
          <cell r="A524" t="str">
            <v>BHG-2000L-K</v>
          </cell>
          <cell r="B524" t="str">
            <v>ელექ. ფენი 2000w -LCD</v>
          </cell>
          <cell r="C524">
            <v>35.4407724</v>
          </cell>
        </row>
        <row r="525">
          <cell r="A525" t="str">
            <v>BHG-2000U-K</v>
          </cell>
          <cell r="B525" t="str">
            <v>ელექ. ფენი 2000w - 450*/600*</v>
          </cell>
          <cell r="C525">
            <v>24.817711349999996</v>
          </cell>
        </row>
        <row r="526">
          <cell r="A526" t="str">
            <v>BHK-160U</v>
          </cell>
          <cell r="B526" t="str">
            <v xml:space="preserve">ელექ. ხერხი 1200w -160mm          </v>
          </cell>
          <cell r="C526">
            <v>56.27863395</v>
          </cell>
        </row>
        <row r="527">
          <cell r="A527" t="str">
            <v>BHK-185U</v>
          </cell>
          <cell r="B527" t="str">
            <v xml:space="preserve">ელექ. ხერხი 1500w  185mm          </v>
          </cell>
          <cell r="C527">
            <v>66.542730125000006</v>
          </cell>
        </row>
        <row r="528">
          <cell r="A528" t="str">
            <v>BOF-1080N</v>
          </cell>
          <cell r="B528" t="str">
            <v xml:space="preserve"> ფრეზი 1020w                                 </v>
          </cell>
          <cell r="C528">
            <v>54.279687125000009</v>
          </cell>
        </row>
        <row r="529">
          <cell r="A529" t="str">
            <v>BOF-1600N</v>
          </cell>
          <cell r="B529" t="str">
            <v xml:space="preserve"> ფრეზი 1600w                                 </v>
          </cell>
          <cell r="C529">
            <v>82.814844875000006</v>
          </cell>
        </row>
        <row r="530">
          <cell r="A530" t="str">
            <v>BPS-500-P</v>
          </cell>
          <cell r="B530" t="str">
            <v xml:space="preserve">ელექ. ბეწვა ხერხი 550w </v>
          </cell>
          <cell r="C530">
            <v>29.989428874999998</v>
          </cell>
        </row>
        <row r="531">
          <cell r="A531" t="str">
            <v>BPS-570U-Q</v>
          </cell>
          <cell r="B531" t="str">
            <v xml:space="preserve">ელექ. ბეწვა ხერხი 570w </v>
          </cell>
          <cell r="C531">
            <v>35.609990250000003</v>
          </cell>
        </row>
        <row r="532">
          <cell r="A532" t="str">
            <v>BPS-800-Q</v>
          </cell>
          <cell r="B532" t="str">
            <v xml:space="preserve">ელექ. ბეწვა ხერხი 800w </v>
          </cell>
          <cell r="C532">
            <v>39.049144937500003</v>
          </cell>
        </row>
        <row r="533">
          <cell r="A533" t="str">
            <v>BS-150N</v>
          </cell>
          <cell r="B533" t="str">
            <v xml:space="preserve">ელექ. ვიბრო სახეხი 150w </v>
          </cell>
          <cell r="C533">
            <v>21.5</v>
          </cell>
        </row>
        <row r="534">
          <cell r="A534" t="str">
            <v>BS-300N</v>
          </cell>
          <cell r="B534" t="str">
            <v xml:space="preserve">ელექ. ვიბრო სახეხი 300w </v>
          </cell>
          <cell r="C534">
            <v>38.891926437500004</v>
          </cell>
        </row>
        <row r="535">
          <cell r="A535" t="str">
            <v>BSM-1100</v>
          </cell>
          <cell r="B535" t="str">
            <v>ელექ. დრელი 1100w</v>
          </cell>
          <cell r="C535">
            <v>67.289518000000001</v>
          </cell>
        </row>
        <row r="536">
          <cell r="A536" t="str">
            <v>BSM-500-P</v>
          </cell>
          <cell r="B536" t="str">
            <v>ელექ. დრელი 500w</v>
          </cell>
          <cell r="C536">
            <v>21.185192874999998</v>
          </cell>
        </row>
        <row r="537">
          <cell r="A537" t="str">
            <v>BSM-650U-Q</v>
          </cell>
          <cell r="B537" t="str">
            <v>ელექ. დრელი 650w</v>
          </cell>
          <cell r="C537">
            <v>37.799999999999997</v>
          </cell>
        </row>
        <row r="538">
          <cell r="A538" t="str">
            <v>BSM-750U</v>
          </cell>
          <cell r="B538" t="str">
            <v>ელექ. დრელი 750w</v>
          </cell>
          <cell r="C538">
            <v>39.590000000000003</v>
          </cell>
        </row>
        <row r="539">
          <cell r="A539" t="str">
            <v>BSM-900U-Q</v>
          </cell>
          <cell r="B539" t="str">
            <v>ელექ. დრელი 900w</v>
          </cell>
          <cell r="C539">
            <v>43.569176812500004</v>
          </cell>
        </row>
        <row r="540">
          <cell r="A540" t="str">
            <v>BSS-1010</v>
          </cell>
          <cell r="B540" t="str">
            <v>მტვერსასრუტი  1000w</v>
          </cell>
          <cell r="C540">
            <v>56.257888499999993</v>
          </cell>
        </row>
        <row r="541">
          <cell r="A541" t="str">
            <v>BSS-1220-Pro</v>
          </cell>
          <cell r="B541" t="str">
            <v>მტვერსასრუტი  1250w</v>
          </cell>
          <cell r="C541">
            <v>92.071084062500006</v>
          </cell>
        </row>
        <row r="542">
          <cell r="A542" t="str">
            <v>BSS-1230</v>
          </cell>
          <cell r="B542" t="str">
            <v>მტვერსასრუტი  1200w</v>
          </cell>
          <cell r="C542">
            <v>94.881364750000003</v>
          </cell>
        </row>
        <row r="543">
          <cell r="A543" t="str">
            <v>BSS-1330-Pro</v>
          </cell>
          <cell r="B543" t="str">
            <v>მტვერსასრუტი  1300w</v>
          </cell>
          <cell r="C543">
            <v>149.47548887500002</v>
          </cell>
        </row>
        <row r="544">
          <cell r="A544" t="str">
            <v>BSS-1518-Pro</v>
          </cell>
          <cell r="B544" t="str">
            <v>მტვერსასრუტი  1500w</v>
          </cell>
          <cell r="C544">
            <v>263.16546299999999</v>
          </cell>
        </row>
        <row r="545">
          <cell r="A545" t="str">
            <v>BSS-1800N-O</v>
          </cell>
          <cell r="B545" t="str">
            <v>მტვერსასრუტი  1800w</v>
          </cell>
          <cell r="C545">
            <v>95.146806149999989</v>
          </cell>
        </row>
        <row r="546">
          <cell r="A546" t="str">
            <v>BSS-2000N</v>
          </cell>
          <cell r="B546" t="str">
            <v>მტვერსასრუტი  2000w</v>
          </cell>
          <cell r="C546">
            <v>106.59577994999999</v>
          </cell>
        </row>
        <row r="547">
          <cell r="A547" t="str">
            <v>BSS-2400N</v>
          </cell>
          <cell r="B547" t="str">
            <v>მტვერსასრუტი  2400w</v>
          </cell>
          <cell r="C547">
            <v>120.90102650000001</v>
          </cell>
        </row>
        <row r="548">
          <cell r="A548" t="str">
            <v>BWF-1300E</v>
          </cell>
          <cell r="B548" t="str">
            <v>წყლის ფილტრი</v>
          </cell>
          <cell r="C548">
            <v>13.6190525625</v>
          </cell>
        </row>
        <row r="549">
          <cell r="A549" t="str">
            <v>BWS-1200U-SR</v>
          </cell>
          <cell r="B549" t="str">
            <v>ელექ. ბალგარკა 1200w</v>
          </cell>
          <cell r="C549">
            <v>51.1549694375</v>
          </cell>
        </row>
        <row r="550">
          <cell r="A550" t="str">
            <v>BWS-2000U-S</v>
          </cell>
          <cell r="B550" t="str">
            <v>ელექ. ბალგარკა 2000w - 230mm</v>
          </cell>
          <cell r="C550">
            <v>82.257595199999997</v>
          </cell>
        </row>
        <row r="551">
          <cell r="A551" t="str">
            <v>BWS-2200U-S</v>
          </cell>
          <cell r="B551" t="str">
            <v>ელექ. ბალგარკა 2200w- 230mm</v>
          </cell>
          <cell r="C551">
            <v>90.5708628</v>
          </cell>
        </row>
        <row r="552">
          <cell r="A552" t="str">
            <v>BWS-500-P</v>
          </cell>
          <cell r="B552" t="str">
            <v>ელექ. ბალგარკა 500w</v>
          </cell>
          <cell r="C552">
            <v>23.779298125</v>
          </cell>
        </row>
        <row r="553">
          <cell r="A553" t="str">
            <v>BWS-600U</v>
          </cell>
          <cell r="B553" t="str">
            <v>ელექ. ბალგარკა 600w</v>
          </cell>
          <cell r="C553">
            <v>31.9743124375</v>
          </cell>
        </row>
        <row r="554">
          <cell r="A554" t="str">
            <v>BWS-751N</v>
          </cell>
          <cell r="B554" t="str">
            <v>ელექ. ბალგარკა 750w</v>
          </cell>
          <cell r="C554">
            <v>32.61</v>
          </cell>
        </row>
        <row r="555">
          <cell r="A555" t="str">
            <v>BWS-900U</v>
          </cell>
          <cell r="B555" t="str">
            <v>ელექ. ბალგარკა 900w - 125mm</v>
          </cell>
          <cell r="C555">
            <v>34.489808437500002</v>
          </cell>
        </row>
        <row r="556">
          <cell r="A556" t="str">
            <v>BWS-905-R</v>
          </cell>
          <cell r="B556" t="str">
            <v>ელექ. ბალგარკა 900w</v>
          </cell>
          <cell r="C556">
            <v>31.9743124375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B560" t="str">
            <v>stomer</v>
          </cell>
        </row>
        <row r="561">
          <cell r="A561" t="str">
            <v>BS-10-1</v>
          </cell>
          <cell r="B561" t="str">
            <v>ბურღების ნაკრები რკინა</v>
          </cell>
          <cell r="C561">
            <v>12.086172187500001</v>
          </cell>
        </row>
        <row r="562">
          <cell r="A562" t="str">
            <v>BS-10-75</v>
          </cell>
          <cell r="B562" t="str">
            <v>სახრახნისის პირიების ნაკრები</v>
          </cell>
          <cell r="C562">
            <v>3.5981068499999993</v>
          </cell>
        </row>
        <row r="563">
          <cell r="A563" t="str">
            <v>BS-13-1</v>
          </cell>
          <cell r="B563" t="str">
            <v>ბურღების ნაკრები რკინა</v>
          </cell>
          <cell r="C563">
            <v>11.909301374999998</v>
          </cell>
        </row>
        <row r="564">
          <cell r="A564" t="str">
            <v>BS-16-1</v>
          </cell>
          <cell r="B564" t="str">
            <v>ბურღების ნაკრები ბეტონი</v>
          </cell>
          <cell r="C564">
            <v>11.6294805</v>
          </cell>
        </row>
        <row r="565">
          <cell r="A565" t="str">
            <v>BS-19</v>
          </cell>
          <cell r="B565" t="str">
            <v>ბურღების ნაკრები რკინა</v>
          </cell>
          <cell r="C565">
            <v>34.927793999999999</v>
          </cell>
        </row>
        <row r="566">
          <cell r="A566" t="str">
            <v>BS-19-1</v>
          </cell>
          <cell r="B566" t="str">
            <v>სახრახნისის პირიების ნაკრები</v>
          </cell>
          <cell r="C566">
            <v>3.5612031900000001</v>
          </cell>
        </row>
        <row r="567">
          <cell r="A567" t="str">
            <v>BS-2-110-S</v>
          </cell>
          <cell r="B567" t="str">
            <v>სახრახნისის პირიების ნაკრები</v>
          </cell>
          <cell r="C567">
            <v>1.6237610399999998</v>
          </cell>
        </row>
        <row r="568">
          <cell r="A568" t="str">
            <v>BS-2-110-Z</v>
          </cell>
          <cell r="B568" t="str">
            <v>სახრახნისის პირიების ნაკრები</v>
          </cell>
          <cell r="C568">
            <v>1.4739234375000001</v>
          </cell>
        </row>
        <row r="569">
          <cell r="A569" t="str">
            <v>BS-22-1</v>
          </cell>
          <cell r="B569" t="str">
            <v>ბურღების ნაკრები კომბინირებული</v>
          </cell>
          <cell r="C569">
            <v>10.191719999999998</v>
          </cell>
        </row>
        <row r="570">
          <cell r="A570" t="str">
            <v>BS-23-1</v>
          </cell>
          <cell r="B570" t="str">
            <v>ბურღების ნაკრები კომბინირებული</v>
          </cell>
          <cell r="C570">
            <v>7.5891914999999992</v>
          </cell>
        </row>
        <row r="571">
          <cell r="A571" t="str">
            <v>BS-34-1</v>
          </cell>
          <cell r="B571" t="str">
            <v>ბურღების ნაკრები კომბინირებული</v>
          </cell>
          <cell r="C571">
            <v>22.25421</v>
          </cell>
        </row>
        <row r="572">
          <cell r="A572" t="str">
            <v>BS-38</v>
          </cell>
          <cell r="B572" t="str">
            <v>ბურღების ნაკრები კომბინირებული</v>
          </cell>
          <cell r="C572">
            <v>26.478737999999996</v>
          </cell>
        </row>
        <row r="573">
          <cell r="A573" t="str">
            <v>BS-40-1</v>
          </cell>
          <cell r="B573" t="str">
            <v>ბურღების ნაკრები კომბინირებული</v>
          </cell>
          <cell r="C573">
            <v>26.459878499999999</v>
          </cell>
        </row>
        <row r="574">
          <cell r="A574" t="str">
            <v>BS-4-50</v>
          </cell>
          <cell r="B574" t="str">
            <v>სახრახნისის პირიების ნაკრები</v>
          </cell>
          <cell r="C574">
            <v>1.3285634999999998</v>
          </cell>
        </row>
        <row r="575">
          <cell r="A575" t="str">
            <v>BS-5-1</v>
          </cell>
          <cell r="B575" t="str">
            <v>ბურღების ნაკრები ბეტონი</v>
          </cell>
          <cell r="C575">
            <v>5.9349983750000002</v>
          </cell>
        </row>
        <row r="576">
          <cell r="A576" t="str">
            <v>BS-5-F</v>
          </cell>
          <cell r="B576" t="str">
            <v>ბურღების ნაკრები ხის</v>
          </cell>
          <cell r="C576">
            <v>8.8042360000000013</v>
          </cell>
        </row>
        <row r="577">
          <cell r="A577" t="str">
            <v>BS-6-1</v>
          </cell>
          <cell r="B577" t="str">
            <v>ბურღების ნაკრები რკინა</v>
          </cell>
          <cell r="C577">
            <v>4.5316754999999995</v>
          </cell>
        </row>
        <row r="578">
          <cell r="A578" t="str">
            <v>BS-6-50</v>
          </cell>
          <cell r="B578" t="str">
            <v>სახრახნისის პირიების ნაკრები</v>
          </cell>
          <cell r="C578">
            <v>1.7289524999999999</v>
          </cell>
        </row>
        <row r="579">
          <cell r="A579" t="str">
            <v>BS-67-1</v>
          </cell>
          <cell r="B579" t="str">
            <v>ბურღების ნაკრები კომბინირებული</v>
          </cell>
          <cell r="C579">
            <v>35.191826999999996</v>
          </cell>
        </row>
        <row r="580">
          <cell r="A580" t="str">
            <v>BS-74-1</v>
          </cell>
          <cell r="B580" t="str">
            <v>ბურღების ნაკრები კომბინირებული</v>
          </cell>
          <cell r="C580">
            <v>40.321610999999997</v>
          </cell>
        </row>
        <row r="581">
          <cell r="A581" t="str">
            <v>CD-125P</v>
          </cell>
          <cell r="B581" t="str">
            <v xml:space="preserve">დისკი საჯრელი 2,5х125mm                  </v>
          </cell>
          <cell r="C581">
            <v>0.72798000000000007</v>
          </cell>
        </row>
        <row r="582">
          <cell r="A582" t="str">
            <v>CD-230</v>
          </cell>
          <cell r="B582" t="str">
            <v xml:space="preserve">დისკი საჯრელი 2,5х230mm                  </v>
          </cell>
          <cell r="C582">
            <v>1.4195609999999999</v>
          </cell>
        </row>
        <row r="583">
          <cell r="A583" t="str">
            <v>CD-230P</v>
          </cell>
          <cell r="B583" t="str">
            <v xml:space="preserve">დისკი საჯრელი 2,0х230mm                 </v>
          </cell>
          <cell r="C583">
            <v>1.8381495000000001</v>
          </cell>
        </row>
        <row r="584">
          <cell r="A584" t="str">
            <v>PS-H-2</v>
          </cell>
          <cell r="B584" t="str">
            <v>სალაშინის პირების ნაკრები</v>
          </cell>
          <cell r="C584">
            <v>4.8228674999999992</v>
          </cell>
        </row>
        <row r="585">
          <cell r="A585" t="str">
            <v>PS-S-110</v>
          </cell>
          <cell r="B585" t="str">
            <v>სალაშინის პირების ნაკრები</v>
          </cell>
          <cell r="C585">
            <v>2.1404122799999996</v>
          </cell>
        </row>
        <row r="586">
          <cell r="A586" t="str">
            <v>PS-S-2</v>
          </cell>
          <cell r="B586" t="str">
            <v>სალაშინის პირების ნაკრები</v>
          </cell>
          <cell r="C586">
            <v>1.6114896249999999</v>
          </cell>
        </row>
        <row r="587">
          <cell r="A587" t="str">
            <v>SAD-10,8x2-LtD</v>
          </cell>
          <cell r="B587" t="str">
            <v>დრელი აკამულ, 10,8v - 1,3ა ნაკრებით</v>
          </cell>
          <cell r="C587">
            <v>106.971084</v>
          </cell>
        </row>
        <row r="588">
          <cell r="A588" t="str">
            <v>SAD-18-I</v>
          </cell>
          <cell r="B588" t="str">
            <v>გაიკავორტი 18.v</v>
          </cell>
          <cell r="C588">
            <v>111.97</v>
          </cell>
        </row>
        <row r="589">
          <cell r="A589" t="str">
            <v>SAG-1300-R</v>
          </cell>
          <cell r="B589" t="str">
            <v>ელექ. ბალგარკა 1250w - 125mm</v>
          </cell>
          <cell r="C589">
            <v>58.033278812500008</v>
          </cell>
        </row>
        <row r="590">
          <cell r="A590" t="str">
            <v>SAG-2000</v>
          </cell>
          <cell r="B590" t="str">
            <v>ელექ. ბალგარკა 2000w - 230mm</v>
          </cell>
          <cell r="C590">
            <v>96.826943687500005</v>
          </cell>
        </row>
        <row r="591">
          <cell r="A591" t="str">
            <v>SAG-2401</v>
          </cell>
          <cell r="B591" t="str">
            <v>ელექ. ბალგარკა 2380w - 230mm</v>
          </cell>
          <cell r="C591">
            <v>112.86323068749999</v>
          </cell>
        </row>
        <row r="592">
          <cell r="A592" t="str">
            <v>SAG-600</v>
          </cell>
          <cell r="B592" t="str">
            <v>ელექ. ბალგარკა 600w -115mm</v>
          </cell>
          <cell r="C592">
            <v>38.010769799999998</v>
          </cell>
        </row>
        <row r="593">
          <cell r="A593" t="str">
            <v>SAG-901</v>
          </cell>
          <cell r="B593" t="str">
            <v>ელექ. ბალგარკა 900w -125mm</v>
          </cell>
          <cell r="C593">
            <v>34.504922099999995</v>
          </cell>
        </row>
        <row r="594">
          <cell r="A594" t="str">
            <v>SAP-1400</v>
          </cell>
          <cell r="B594" t="str">
            <v>საპრიალებელი 1200w</v>
          </cell>
          <cell r="C594">
            <v>83.954678999999999</v>
          </cell>
        </row>
        <row r="595">
          <cell r="A595" t="str">
            <v>SAS-48-Lt-K</v>
          </cell>
          <cell r="B595" t="str">
            <v>დრელი აკამულ, 4,8v - 1,8ა ნაკრებით</v>
          </cell>
          <cell r="C595">
            <v>47.846551499999997</v>
          </cell>
        </row>
        <row r="596">
          <cell r="A596" t="str">
            <v>SC-20-250</v>
          </cell>
          <cell r="B596" t="str">
            <v xml:space="preserve">პიკა სატეხი </v>
          </cell>
          <cell r="C596">
            <v>2.9533977</v>
          </cell>
        </row>
        <row r="597">
          <cell r="A597" t="str">
            <v>SCD-500</v>
          </cell>
          <cell r="B597" t="str">
            <v>ელექ. დრელი 450w</v>
          </cell>
          <cell r="C597">
            <v>59.85188054999999</v>
          </cell>
        </row>
        <row r="598">
          <cell r="A598" t="str">
            <v>SCD-750</v>
          </cell>
          <cell r="B598" t="str">
            <v>ელექ. დრელი 720w</v>
          </cell>
          <cell r="C598">
            <v>70.699236299999995</v>
          </cell>
        </row>
        <row r="599">
          <cell r="A599" t="str">
            <v>SC-P-250</v>
          </cell>
          <cell r="B599" t="str">
            <v>პიკა სატეხი</v>
          </cell>
          <cell r="C599">
            <v>2.9533977</v>
          </cell>
        </row>
        <row r="600">
          <cell r="A600" t="str">
            <v>SCS-165</v>
          </cell>
          <cell r="B600" t="str">
            <v xml:space="preserve">ელექ. ხერხი 1200w -165mm          </v>
          </cell>
          <cell r="C600">
            <v>77.516137829999991</v>
          </cell>
        </row>
        <row r="601">
          <cell r="A601" t="str">
            <v>SCS-185</v>
          </cell>
          <cell r="B601" t="str">
            <v xml:space="preserve">ელექ. ხერხი 1350w -185mm          </v>
          </cell>
          <cell r="C601">
            <v>78.589597687500003</v>
          </cell>
        </row>
        <row r="602">
          <cell r="A602" t="str">
            <v>SCS-210</v>
          </cell>
          <cell r="B602" t="str">
            <v>ელექ. ხერხი 1800w-210mm</v>
          </cell>
          <cell r="C602">
            <v>114.929793</v>
          </cell>
        </row>
        <row r="603">
          <cell r="A603" t="str">
            <v>SD-6-110</v>
          </cell>
          <cell r="B603" t="str">
            <v>ბურღი SDS-plus 6mm</v>
          </cell>
          <cell r="C603">
            <v>1.1398341249999999</v>
          </cell>
        </row>
        <row r="604">
          <cell r="A604" t="str">
            <v>SED-400</v>
          </cell>
          <cell r="B604" t="str">
            <v>ელექ. დრელი 400w</v>
          </cell>
          <cell r="C604">
            <v>39.029492625000003</v>
          </cell>
        </row>
        <row r="605">
          <cell r="A605" t="str">
            <v>SEP-1100</v>
          </cell>
          <cell r="B605" t="str">
            <v>ელექ. სალაშინი 1100v</v>
          </cell>
          <cell r="C605">
            <v>79.804164749999984</v>
          </cell>
        </row>
        <row r="606">
          <cell r="A606" t="str">
            <v>SEP-751</v>
          </cell>
          <cell r="B606" t="str">
            <v>ელექ. სალაშინი 750w</v>
          </cell>
          <cell r="C606">
            <v>83.254656959999991</v>
          </cell>
        </row>
        <row r="607">
          <cell r="A607" t="str">
            <v>SER-1600</v>
          </cell>
          <cell r="B607" t="str">
            <v>ელექ. ფრეზი 1500w  12-8ცანგა</v>
          </cell>
          <cell r="C607">
            <v>123.66174149999998</v>
          </cell>
        </row>
        <row r="608">
          <cell r="A608" t="str">
            <v>SFS-223</v>
          </cell>
          <cell r="B608" t="str">
            <v xml:space="preserve">ელექ. ვიბრო სახეხი 240w </v>
          </cell>
          <cell r="C608">
            <v>35.963731875000008</v>
          </cell>
        </row>
        <row r="609">
          <cell r="A609" t="str">
            <v>SFS-500</v>
          </cell>
          <cell r="B609" t="str">
            <v xml:space="preserve">ელექ. ვიბრო სახეხი 450w </v>
          </cell>
          <cell r="C609">
            <v>63.575230937500002</v>
          </cell>
        </row>
        <row r="610">
          <cell r="A610" t="str">
            <v>SHG-2000</v>
          </cell>
          <cell r="B610" t="str">
            <v>ელექ. ფენი 2000w  50*/650*</v>
          </cell>
          <cell r="C610">
            <v>31.581266187499999</v>
          </cell>
        </row>
        <row r="611">
          <cell r="A611" t="str">
            <v>SHG-2000-K</v>
          </cell>
          <cell r="B611" t="str">
            <v>ელექ. ფენი 2000w  50*/650* კეისით</v>
          </cell>
          <cell r="C611">
            <v>52.530631312499999</v>
          </cell>
        </row>
        <row r="612">
          <cell r="A612" t="str">
            <v>SJS-600</v>
          </cell>
          <cell r="B612" t="str">
            <v>ელექ. ბეწვა ხერხი 600w</v>
          </cell>
          <cell r="C612">
            <v>68.350742875000009</v>
          </cell>
        </row>
        <row r="613">
          <cell r="A613" t="str">
            <v>SJS-750-QL</v>
          </cell>
          <cell r="B613" t="str">
            <v>ელექ. ბეწვა ხერხი 710w</v>
          </cell>
          <cell r="C613">
            <v>67.089527999999987</v>
          </cell>
        </row>
        <row r="614">
          <cell r="A614" t="str">
            <v>SJS-750-QLK</v>
          </cell>
          <cell r="B614" t="str">
            <v>ელექ. ბეწვა ხერხი 710w</v>
          </cell>
          <cell r="C614">
            <v>87.492095250000006</v>
          </cell>
        </row>
        <row r="615">
          <cell r="A615" t="str">
            <v>SMD-1400x2</v>
          </cell>
          <cell r="B615" t="str">
            <v>დრელი-მიკსერი 1400w</v>
          </cell>
          <cell r="C615">
            <v>136.87835656250002</v>
          </cell>
        </row>
        <row r="616">
          <cell r="A616" t="str">
            <v>SMD-850</v>
          </cell>
          <cell r="B616" t="str">
            <v>დრელი-მიკსერი 850w</v>
          </cell>
          <cell r="C616">
            <v>62.769486125</v>
          </cell>
        </row>
        <row r="617">
          <cell r="A617" t="str">
            <v>SPD-1055x2</v>
          </cell>
          <cell r="B617" t="str">
            <v>ელექ. დრელი 1050w</v>
          </cell>
          <cell r="C617">
            <v>75.504184625000008</v>
          </cell>
        </row>
        <row r="618">
          <cell r="A618" t="str">
            <v>SPD-655</v>
          </cell>
          <cell r="B618" t="str">
            <v>ელექ. დრელი 650w</v>
          </cell>
          <cell r="C618">
            <v>45.357097500000002</v>
          </cell>
        </row>
        <row r="619">
          <cell r="A619" t="str">
            <v>SPD-655-Q</v>
          </cell>
          <cell r="B619" t="str">
            <v>ელექ. დრელი 650w</v>
          </cell>
          <cell r="C619">
            <v>46.130336999999997</v>
          </cell>
        </row>
        <row r="620">
          <cell r="A620" t="str">
            <v>SPD-755-Q</v>
          </cell>
          <cell r="B620" t="str">
            <v>ელექ. დრელი 750w</v>
          </cell>
          <cell r="C620">
            <v>53.124696900000004</v>
          </cell>
        </row>
        <row r="621">
          <cell r="A621" t="str">
            <v>SPD-855x2</v>
          </cell>
          <cell r="B621" t="str">
            <v>ელექ. დრელი 850w</v>
          </cell>
          <cell r="C621">
            <v>78.662974500000004</v>
          </cell>
        </row>
        <row r="622">
          <cell r="A622" t="str">
            <v>SRD-1300-K</v>
          </cell>
          <cell r="B622" t="str">
            <v>ელექ. პერფარატორი 1250w - 10ჯ</v>
          </cell>
          <cell r="C622">
            <v>171.66294968749997</v>
          </cell>
        </row>
        <row r="623">
          <cell r="A623" t="str">
            <v>SRD-650-K</v>
          </cell>
          <cell r="B623" t="str">
            <v>ელექ. პერფარატორი 600w - 2,3ჯ</v>
          </cell>
          <cell r="C623">
            <v>71.683702199999999</v>
          </cell>
        </row>
        <row r="624">
          <cell r="A624" t="str">
            <v>SRD-850-K</v>
          </cell>
          <cell r="B624" t="str">
            <v>ელექ. პერფარატორი 800w - 2,5ჯ</v>
          </cell>
          <cell r="C624">
            <v>95.493192300000004</v>
          </cell>
        </row>
        <row r="625">
          <cell r="A625" t="str">
            <v>SRD-950-K</v>
          </cell>
          <cell r="B625" t="str">
            <v>ელექ. პერფარატორი 950w - 2,5ჯ</v>
          </cell>
          <cell r="C625">
            <v>111.55</v>
          </cell>
        </row>
        <row r="626">
          <cell r="A626" t="str">
            <v>SRF-40</v>
          </cell>
          <cell r="B626" t="str">
            <v>ლაზერული საზომი 40m</v>
          </cell>
          <cell r="C626">
            <v>87.511747562500005</v>
          </cell>
        </row>
        <row r="627">
          <cell r="A627" t="str">
            <v>SS-11-59</v>
          </cell>
          <cell r="B627" t="str">
            <v>სათვალე ტექნიკური</v>
          </cell>
          <cell r="C627">
            <v>1.3838872500000001</v>
          </cell>
        </row>
        <row r="628">
          <cell r="A628" t="str">
            <v>SS-2-WM</v>
          </cell>
          <cell r="B628" t="str">
            <v>ხერხის პირები</v>
          </cell>
          <cell r="C628">
            <v>4.5200318749999999</v>
          </cell>
        </row>
        <row r="629">
          <cell r="A629" t="str">
            <v>SS-3</v>
          </cell>
          <cell r="B629" t="str">
            <v>ბეწვა ხერხის პირები ხეზე 3ც</v>
          </cell>
          <cell r="C629">
            <v>1.0373714999999999</v>
          </cell>
        </row>
        <row r="630">
          <cell r="A630" t="str">
            <v>SS-3-1</v>
          </cell>
          <cell r="B630" t="str">
            <v>ბეწვა ხერხის პირები ხეზე 3ც</v>
          </cell>
          <cell r="C630">
            <v>1.3467629999999999</v>
          </cell>
        </row>
        <row r="631">
          <cell r="A631" t="str">
            <v>SS-3-2</v>
          </cell>
          <cell r="B631" t="str">
            <v>ბეწვა ხერხის პირები ხეზე 3ც</v>
          </cell>
          <cell r="C631">
            <v>1.8276650625000002</v>
          </cell>
        </row>
        <row r="632">
          <cell r="A632" t="str">
            <v>SS-3-CM</v>
          </cell>
          <cell r="B632" t="str">
            <v>ბეწვა ხერხის პირები</v>
          </cell>
          <cell r="C632">
            <v>1.5132280625000001</v>
          </cell>
        </row>
        <row r="633">
          <cell r="A633" t="str">
            <v>SS-3-MS</v>
          </cell>
          <cell r="B633" t="str">
            <v>ბეწვა ხერხის პირები</v>
          </cell>
          <cell r="C633">
            <v>1.925926625</v>
          </cell>
        </row>
        <row r="634">
          <cell r="A634" t="str">
            <v>SS-5-1</v>
          </cell>
          <cell r="B634" t="str">
            <v>ბეწვა ხერხის პირები 5ც</v>
          </cell>
          <cell r="C634">
            <v>1.8745485</v>
          </cell>
        </row>
        <row r="635">
          <cell r="A635" t="str">
            <v>SS-5-2</v>
          </cell>
          <cell r="B635" t="str">
            <v>ბეწვა ხერხის პირები 5ც</v>
          </cell>
          <cell r="C635">
            <v>1.8745485</v>
          </cell>
        </row>
        <row r="636">
          <cell r="A636" t="str">
            <v>SS-5-L</v>
          </cell>
          <cell r="B636" t="str">
            <v>ბეწვა ხერხის პირები</v>
          </cell>
          <cell r="C636">
            <v>2.8692376249999998</v>
          </cell>
        </row>
        <row r="637">
          <cell r="A637" t="str">
            <v>SS-5-P</v>
          </cell>
          <cell r="B637" t="str">
            <v>ბეწვა ხერხის პირები</v>
          </cell>
          <cell r="C637">
            <v>2.829933</v>
          </cell>
        </row>
        <row r="638">
          <cell r="A638" t="str">
            <v>SSS-1000</v>
          </cell>
          <cell r="B638" t="str">
            <v>ელექ.ხერხი 1100w</v>
          </cell>
          <cell r="C638">
            <v>89.850372750000005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B641" t="str">
            <v>ГРАД</v>
          </cell>
        </row>
        <row r="642">
          <cell r="A642" t="str">
            <v>ДА-12-П</v>
          </cell>
          <cell r="B642" t="str">
            <v>დრელი აკამულ, 12v - 1,2ა</v>
          </cell>
          <cell r="C642">
            <v>28.553283000000004</v>
          </cell>
        </row>
        <row r="643">
          <cell r="A643" t="str">
            <v>ДА-14х2ДКС</v>
          </cell>
          <cell r="B643" t="str">
            <v>დრელი აკამულ, 14,4v - 1,3ა+აკამ</v>
          </cell>
          <cell r="C643">
            <v>58.087259999999993</v>
          </cell>
        </row>
        <row r="644">
          <cell r="A644" t="str">
            <v>ДА-18х2ДКС</v>
          </cell>
          <cell r="B644" t="str">
            <v>დრელი აკამულ, 18v - 1,3ა</v>
          </cell>
          <cell r="C644">
            <v>59.70917699999999</v>
          </cell>
        </row>
        <row r="645">
          <cell r="A645" t="str">
            <v>ДУ-280-СШ</v>
          </cell>
          <cell r="B645" t="str">
            <v>ელექ. დრელი 280w</v>
          </cell>
          <cell r="C645">
            <v>23.102887499999998</v>
          </cell>
        </row>
        <row r="646">
          <cell r="A646" t="str">
            <v>ДУ-500-Н</v>
          </cell>
          <cell r="B646" t="str">
            <v>ელექ. დრელი 500w</v>
          </cell>
          <cell r="C646">
            <v>29.741431500000001</v>
          </cell>
        </row>
        <row r="647">
          <cell r="A647" t="str">
            <v>ДУ-580-БН</v>
          </cell>
          <cell r="B647" t="str">
            <v>ელექ. დრელი 580w</v>
          </cell>
          <cell r="C647">
            <v>30.948439499999999</v>
          </cell>
        </row>
        <row r="648">
          <cell r="A648" t="str">
            <v>ДУ-650-БКН</v>
          </cell>
          <cell r="B648" t="str">
            <v>ელექ. დრელი 620w</v>
          </cell>
          <cell r="C648">
            <v>42.377296499999993</v>
          </cell>
        </row>
        <row r="649">
          <cell r="A649" t="str">
            <v>ДУ-900-БСМ</v>
          </cell>
          <cell r="B649" t="str">
            <v>ელექ. დრელი 900w</v>
          </cell>
          <cell r="C649">
            <v>45.88516349999999</v>
          </cell>
        </row>
        <row r="650">
          <cell r="A650" t="str">
            <v>ЛШМ-730</v>
          </cell>
          <cell r="B650" t="str">
            <v>ლენტური სახეხი 730w</v>
          </cell>
          <cell r="C650">
            <v>39.887842499999998</v>
          </cell>
        </row>
        <row r="651">
          <cell r="A651" t="str">
            <v>ОА-36-Л</v>
          </cell>
          <cell r="B651" t="str">
            <v>დრელი აკამულ, 3,6v</v>
          </cell>
          <cell r="C651">
            <v>17.727930000000001</v>
          </cell>
        </row>
        <row r="652">
          <cell r="A652" t="str">
            <v>П-801</v>
          </cell>
          <cell r="B652" t="str">
            <v>ელექ. პერფარატორი 800w - 3,0ჯ</v>
          </cell>
          <cell r="C652">
            <v>64.53720899999999</v>
          </cell>
        </row>
        <row r="653">
          <cell r="A653" t="str">
            <v>ПД-185</v>
          </cell>
          <cell r="B653" t="str">
            <v>ელექ. ხერხი 1500w  185mm</v>
          </cell>
          <cell r="C653">
            <v>68.931472499999984</v>
          </cell>
        </row>
        <row r="654">
          <cell r="A654" t="str">
            <v>ПД-210-Л</v>
          </cell>
          <cell r="B654" t="str">
            <v>ელექ. ხერხი 1800w  215mm</v>
          </cell>
          <cell r="C654">
            <v>101.72814299999999</v>
          </cell>
        </row>
        <row r="655">
          <cell r="A655" t="str">
            <v>ПШМ-280</v>
          </cell>
          <cell r="B655" t="str">
            <v xml:space="preserve">ელექ. ვიბრო სახეხი 280w </v>
          </cell>
          <cell r="C655">
            <v>28.817315999999995</v>
          </cell>
        </row>
        <row r="656">
          <cell r="A656" t="str">
            <v>Р-1000</v>
          </cell>
          <cell r="B656" t="str">
            <v>ელექ. სალაშინი 950w</v>
          </cell>
          <cell r="C656">
            <v>70.100761500000004</v>
          </cell>
        </row>
        <row r="657">
          <cell r="A657" t="str">
            <v>Р-800</v>
          </cell>
          <cell r="B657" t="str">
            <v>ელექ. სალაშინი 800w</v>
          </cell>
          <cell r="C657">
            <v>42.88650299999999</v>
          </cell>
        </row>
        <row r="658">
          <cell r="A658" t="str">
            <v>УШМ-750</v>
          </cell>
          <cell r="B658" t="str">
            <v>ელექ. ბალგარკა 900w</v>
          </cell>
          <cell r="C658">
            <v>29.251084500000001</v>
          </cell>
        </row>
        <row r="659">
          <cell r="A659" t="str">
            <v>УШМ-910-П</v>
          </cell>
          <cell r="B659" t="str">
            <v>ელექ. ბალგარკა 910w</v>
          </cell>
          <cell r="C659">
            <v>30.873001500000001</v>
          </cell>
        </row>
        <row r="660">
          <cell r="A660" t="str">
            <v>УШМ-911-П</v>
          </cell>
          <cell r="B660" t="str">
            <v>ელექ. ბალგარკა 910w</v>
          </cell>
          <cell r="C660">
            <v>34.286571000000002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B663" t="str">
            <v>METABO</v>
          </cell>
        </row>
        <row r="664">
          <cell r="A664">
            <v>16358</v>
          </cell>
          <cell r="B664" t="str">
            <v xml:space="preserve">დისკი საჯრელი 0,1х115mm                  </v>
          </cell>
          <cell r="C664">
            <v>1.52</v>
          </cell>
        </row>
        <row r="665">
          <cell r="A665">
            <v>16359</v>
          </cell>
          <cell r="B665" t="str">
            <v xml:space="preserve">დისკი საჯრელი 0,1х125mm                  </v>
          </cell>
          <cell r="C665">
            <v>1.7</v>
          </cell>
        </row>
        <row r="666">
          <cell r="A666">
            <v>23317</v>
          </cell>
          <cell r="B666" t="str">
            <v xml:space="preserve">ბურღი SDS-Max 16x340mm   </v>
          </cell>
          <cell r="C666">
            <v>57.72</v>
          </cell>
        </row>
        <row r="667">
          <cell r="A667">
            <v>23318</v>
          </cell>
          <cell r="B667" t="str">
            <v xml:space="preserve">ბურღი SDS-Max 16x540mm    </v>
          </cell>
          <cell r="C667">
            <v>66.150000000000006</v>
          </cell>
        </row>
        <row r="668">
          <cell r="A668">
            <v>23319</v>
          </cell>
          <cell r="B668" t="str">
            <v xml:space="preserve">ბურღი SDS-Max 18x340mm   </v>
          </cell>
          <cell r="C668">
            <v>54.2</v>
          </cell>
        </row>
        <row r="669">
          <cell r="A669">
            <v>23320</v>
          </cell>
          <cell r="B669" t="str">
            <v xml:space="preserve">ბურღი SDS-Max 18x540mm    </v>
          </cell>
          <cell r="C669">
            <v>64.3</v>
          </cell>
        </row>
        <row r="670">
          <cell r="A670">
            <v>23325</v>
          </cell>
          <cell r="B670" t="str">
            <v xml:space="preserve">ბურღი SDS-Max 22x540mm   </v>
          </cell>
          <cell r="C670">
            <v>72</v>
          </cell>
        </row>
        <row r="671">
          <cell r="A671">
            <v>23326</v>
          </cell>
          <cell r="B671" t="str">
            <v xml:space="preserve">ბურღი SDS-Max 22x920mm </v>
          </cell>
          <cell r="C671">
            <v>100.6</v>
          </cell>
        </row>
        <row r="672">
          <cell r="A672">
            <v>23329</v>
          </cell>
          <cell r="B672" t="str">
            <v xml:space="preserve">ბურღი SDS-Max 25x320mm  </v>
          </cell>
          <cell r="C672">
            <v>27.15</v>
          </cell>
        </row>
        <row r="673">
          <cell r="A673">
            <v>23330</v>
          </cell>
          <cell r="B673" t="str">
            <v xml:space="preserve">ბურღი SDS-Max 25x520mm    </v>
          </cell>
          <cell r="C673">
            <v>85.45</v>
          </cell>
        </row>
        <row r="674">
          <cell r="A674">
            <v>23352</v>
          </cell>
          <cell r="B674" t="str">
            <v xml:space="preserve">პიკა სატეხი SDS-Max 400mm           </v>
          </cell>
          <cell r="C674">
            <v>16.7</v>
          </cell>
        </row>
        <row r="675">
          <cell r="A675">
            <v>23354</v>
          </cell>
          <cell r="B675" t="str">
            <v xml:space="preserve">პიკა სატეხი ბრტყელი SDS-Max 400mm </v>
          </cell>
          <cell r="C675">
            <v>16.7</v>
          </cell>
        </row>
        <row r="676">
          <cell r="A676">
            <v>23359</v>
          </cell>
          <cell r="B676" t="str">
            <v>პიკა სატეხი ბრტყელი SDS-Max 600mm</v>
          </cell>
          <cell r="C676">
            <v>27.15</v>
          </cell>
        </row>
        <row r="677">
          <cell r="A677">
            <v>23629</v>
          </cell>
          <cell r="B677" t="str">
            <v>ბეწვა ხერხის პირები რკინა</v>
          </cell>
          <cell r="C677">
            <v>1.8</v>
          </cell>
        </row>
        <row r="678">
          <cell r="A678">
            <v>23637</v>
          </cell>
          <cell r="B678" t="str">
            <v>ბეწვა ხერხის პირები რკინა</v>
          </cell>
          <cell r="C678">
            <v>0.95</v>
          </cell>
        </row>
        <row r="679">
          <cell r="A679">
            <v>23639</v>
          </cell>
          <cell r="B679" t="str">
            <v>ბეწვა ხერხის პირები ალუმინი</v>
          </cell>
          <cell r="C679">
            <v>1</v>
          </cell>
        </row>
        <row r="680">
          <cell r="A680">
            <v>23649</v>
          </cell>
          <cell r="B680" t="str">
            <v>ბეწვა ხერხის პირები ხეზე</v>
          </cell>
          <cell r="C680">
            <v>0.9</v>
          </cell>
        </row>
        <row r="681">
          <cell r="A681">
            <v>23650</v>
          </cell>
          <cell r="B681" t="str">
            <v>ბეწვა ხერხის პირები ლამინატი</v>
          </cell>
          <cell r="C681">
            <v>1.1499999999999999</v>
          </cell>
        </row>
        <row r="682">
          <cell r="A682">
            <v>23651</v>
          </cell>
          <cell r="B682" t="str">
            <v>ბეწვა ხერხის პირები ხეზე</v>
          </cell>
          <cell r="C682">
            <v>1.1000000000000001</v>
          </cell>
        </row>
        <row r="683">
          <cell r="A683">
            <v>24306</v>
          </cell>
          <cell r="B683" t="str">
            <v xml:space="preserve">დისკი 115mm უნივერსალი           </v>
          </cell>
          <cell r="C683">
            <v>4.8499999999999996</v>
          </cell>
        </row>
        <row r="684">
          <cell r="A684">
            <v>24307</v>
          </cell>
          <cell r="B684" t="str">
            <v xml:space="preserve">დისკი 125mm უნივერსალი           </v>
          </cell>
          <cell r="C684">
            <v>6.65</v>
          </cell>
        </row>
        <row r="685">
          <cell r="A685">
            <v>24308</v>
          </cell>
          <cell r="B685" t="str">
            <v xml:space="preserve">დისკი 150mm უნივერსალი           </v>
          </cell>
          <cell r="C685">
            <v>11.3</v>
          </cell>
        </row>
        <row r="686">
          <cell r="A686">
            <v>24309</v>
          </cell>
          <cell r="B686" t="str">
            <v xml:space="preserve">დისკი 180mm უნივერსალი           </v>
          </cell>
          <cell r="C686">
            <v>12.9</v>
          </cell>
        </row>
        <row r="687">
          <cell r="A687">
            <v>24310</v>
          </cell>
          <cell r="B687" t="str">
            <v xml:space="preserve">დისკი 230mm უნივერსალი           </v>
          </cell>
          <cell r="C687">
            <v>16.95</v>
          </cell>
        </row>
        <row r="688">
          <cell r="A688">
            <v>24378</v>
          </cell>
          <cell r="B688" t="str">
            <v>სახრახნისის პირი   ph2</v>
          </cell>
          <cell r="C688">
            <v>0.72</v>
          </cell>
        </row>
        <row r="689">
          <cell r="A689">
            <v>24379</v>
          </cell>
          <cell r="B689" t="str">
            <v>სახრახნისის პირი   pz2</v>
          </cell>
          <cell r="C689">
            <v>0.72</v>
          </cell>
        </row>
        <row r="690">
          <cell r="A690">
            <v>27471</v>
          </cell>
          <cell r="B690" t="str">
            <v>ბურღი პობედიტით 6x100x55mm</v>
          </cell>
          <cell r="C690">
            <v>3.67</v>
          </cell>
        </row>
        <row r="691">
          <cell r="A691">
            <v>27540</v>
          </cell>
          <cell r="B691" t="str">
            <v>ბურღი მეტალის  1x34x12</v>
          </cell>
          <cell r="C691">
            <v>1.58</v>
          </cell>
        </row>
        <row r="692">
          <cell r="A692">
            <v>27542</v>
          </cell>
          <cell r="B692" t="str">
            <v>ბურღი მეტალის  2x49x24</v>
          </cell>
          <cell r="C692">
            <v>1.79</v>
          </cell>
        </row>
        <row r="693">
          <cell r="A693">
            <v>27543</v>
          </cell>
          <cell r="B693" t="str">
            <v>ბურღი მეტალის  2,5x57x30</v>
          </cell>
          <cell r="C693">
            <v>1.88</v>
          </cell>
        </row>
        <row r="694">
          <cell r="A694">
            <v>27559</v>
          </cell>
          <cell r="B694" t="str">
            <v>ბურღი მეტალის  5,5x93x57</v>
          </cell>
          <cell r="C694">
            <v>2.2000000000000002</v>
          </cell>
        </row>
        <row r="695">
          <cell r="A695">
            <v>27560</v>
          </cell>
          <cell r="B695" t="str">
            <v>ბურღი მეტალის  6x93x57</v>
          </cell>
          <cell r="C695">
            <v>2.2000000000000002</v>
          </cell>
        </row>
        <row r="696">
          <cell r="A696">
            <v>27561</v>
          </cell>
          <cell r="B696" t="str">
            <v>ბურღი მეტალის  6,5x101x63</v>
          </cell>
          <cell r="C696">
            <v>2.33</v>
          </cell>
        </row>
        <row r="697">
          <cell r="A697">
            <v>27563</v>
          </cell>
          <cell r="B697" t="str">
            <v>ბურღი მეტალის  7x109x69</v>
          </cell>
          <cell r="C697">
            <v>2.74</v>
          </cell>
        </row>
        <row r="698">
          <cell r="A698">
            <v>27564</v>
          </cell>
          <cell r="B698" t="str">
            <v>ბურღი მეტალის  7,5x109x69</v>
          </cell>
          <cell r="C698">
            <v>3.15</v>
          </cell>
        </row>
        <row r="699">
          <cell r="A699">
            <v>27566</v>
          </cell>
          <cell r="B699" t="str">
            <v>ბურღი მეტალის  8x117x75</v>
          </cell>
          <cell r="C699">
            <v>3.7</v>
          </cell>
        </row>
        <row r="700">
          <cell r="A700">
            <v>27568</v>
          </cell>
          <cell r="B700" t="str">
            <v>ბურღი მეტალის  8,5x117x75</v>
          </cell>
          <cell r="C700">
            <v>3.97</v>
          </cell>
        </row>
        <row r="701">
          <cell r="A701">
            <v>27569</v>
          </cell>
          <cell r="B701" t="str">
            <v>ბურღი მეტალის  9x125x81</v>
          </cell>
          <cell r="C701">
            <v>4.49</v>
          </cell>
        </row>
        <row r="702">
          <cell r="A702">
            <v>27570</v>
          </cell>
          <cell r="B702" t="str">
            <v>ბურღი მეტალის  9,5x152x81</v>
          </cell>
          <cell r="C702">
            <v>5.05</v>
          </cell>
        </row>
        <row r="703">
          <cell r="A703">
            <v>27571</v>
          </cell>
          <cell r="B703" t="str">
            <v>ბურღი მეტალის  10x133x87</v>
          </cell>
          <cell r="C703">
            <v>5.78</v>
          </cell>
        </row>
        <row r="704">
          <cell r="A704">
            <v>27574</v>
          </cell>
          <cell r="B704" t="str">
            <v>ბურღი მეტალის  11x142x94</v>
          </cell>
          <cell r="C704">
            <v>6.6</v>
          </cell>
        </row>
        <row r="705">
          <cell r="A705">
            <v>27576</v>
          </cell>
          <cell r="B705" t="str">
            <v>ბურღი მეტალის  12x151x101</v>
          </cell>
          <cell r="C705">
            <v>7.34</v>
          </cell>
        </row>
        <row r="706">
          <cell r="A706">
            <v>27577</v>
          </cell>
          <cell r="B706" t="str">
            <v>ბურღი მეტალის  12,5x151x101</v>
          </cell>
          <cell r="C706">
            <v>7.75</v>
          </cell>
        </row>
        <row r="707">
          <cell r="A707">
            <v>27578</v>
          </cell>
          <cell r="B707" t="str">
            <v>ბურღი მეტალის  13x151x101</v>
          </cell>
          <cell r="C707">
            <v>9.2100000000000009</v>
          </cell>
        </row>
        <row r="708">
          <cell r="A708">
            <v>27625</v>
          </cell>
          <cell r="B708" t="str">
            <v>ბურღი ბეტონის  4x75x40</v>
          </cell>
          <cell r="C708">
            <v>1.54</v>
          </cell>
        </row>
        <row r="709">
          <cell r="A709">
            <v>27626</v>
          </cell>
          <cell r="B709" t="str">
            <v>ბურღი ბეტონის  5x85x40</v>
          </cell>
          <cell r="C709">
            <v>1.58</v>
          </cell>
        </row>
        <row r="710">
          <cell r="A710">
            <v>27651</v>
          </cell>
          <cell r="B710" t="str">
            <v>ბურღი ბეტონის  7x100x55</v>
          </cell>
          <cell r="C710">
            <v>2.2000000000000002</v>
          </cell>
        </row>
        <row r="711">
          <cell r="A711">
            <v>27652</v>
          </cell>
          <cell r="B711" t="str">
            <v>ბურღი ბეტონის  8x120x70</v>
          </cell>
          <cell r="C711">
            <v>1.88</v>
          </cell>
        </row>
        <row r="712">
          <cell r="A712">
            <v>27653</v>
          </cell>
          <cell r="B712" t="str">
            <v>ბურღი ბეტონის  9x120x70mm</v>
          </cell>
          <cell r="C712">
            <v>3.26</v>
          </cell>
        </row>
        <row r="713">
          <cell r="A713">
            <v>27654</v>
          </cell>
          <cell r="B713" t="str">
            <v>ბურღი ბეტონის  10x120x70mm</v>
          </cell>
          <cell r="C713">
            <v>2.61</v>
          </cell>
        </row>
        <row r="714">
          <cell r="A714">
            <v>27655</v>
          </cell>
          <cell r="B714" t="str">
            <v>ბურღი ბეტონის  11x150x90mm</v>
          </cell>
          <cell r="C714">
            <v>4.1900000000000004</v>
          </cell>
        </row>
        <row r="715">
          <cell r="A715">
            <v>27656</v>
          </cell>
          <cell r="B715" t="str">
            <v>ბურღი ბეტონის  12x150x90mm</v>
          </cell>
          <cell r="C715">
            <v>4.1100000000000003</v>
          </cell>
        </row>
        <row r="716">
          <cell r="A716">
            <v>27657</v>
          </cell>
          <cell r="B716" t="str">
            <v>ბურღი ბეტონის  13x150x90mm</v>
          </cell>
          <cell r="C716">
            <v>5.89</v>
          </cell>
        </row>
        <row r="717">
          <cell r="A717">
            <v>27661</v>
          </cell>
          <cell r="B717" t="str">
            <v>ბურღი ბეტონის  16x160x100mm</v>
          </cell>
          <cell r="C717">
            <v>8.42</v>
          </cell>
        </row>
        <row r="718">
          <cell r="A718">
            <v>27821</v>
          </cell>
          <cell r="B718" t="str">
            <v>ბურღი მეტალის  1x34x12mm</v>
          </cell>
          <cell r="C718">
            <v>1.0900000000000001</v>
          </cell>
        </row>
        <row r="719">
          <cell r="A719">
            <v>27822</v>
          </cell>
          <cell r="B719" t="str">
            <v>ბურღი მეტალის  1,5x40x18mm</v>
          </cell>
          <cell r="C719">
            <v>1.0900000000000001</v>
          </cell>
        </row>
        <row r="720">
          <cell r="A720">
            <v>27824</v>
          </cell>
          <cell r="B720" t="str">
            <v>ბურღი მეტალის  2,5x57x30mm</v>
          </cell>
          <cell r="C720">
            <v>1.0900000000000001</v>
          </cell>
        </row>
        <row r="721">
          <cell r="A721">
            <v>27844</v>
          </cell>
          <cell r="B721" t="str">
            <v>ბურღი მეტალის  10x133x87mm</v>
          </cell>
          <cell r="C721">
            <v>2.2000000000000002</v>
          </cell>
        </row>
        <row r="722">
          <cell r="A722">
            <v>27954</v>
          </cell>
          <cell r="B722" t="str">
            <v xml:space="preserve">ბურღი რკინაზე 3მმ    </v>
          </cell>
          <cell r="C722">
            <v>1.3</v>
          </cell>
        </row>
        <row r="723">
          <cell r="A723">
            <v>27954</v>
          </cell>
          <cell r="B723" t="str">
            <v>ბურღი მეტალის  3x61x33mm</v>
          </cell>
          <cell r="C723">
            <v>2.5099999999999998</v>
          </cell>
        </row>
        <row r="724">
          <cell r="A724">
            <v>27957</v>
          </cell>
          <cell r="B724" t="str">
            <v>ბურღი მეტალის  3,5x70x39mm</v>
          </cell>
          <cell r="C724">
            <v>2.5099999999999998</v>
          </cell>
        </row>
        <row r="725">
          <cell r="A725">
            <v>27958</v>
          </cell>
          <cell r="B725" t="str">
            <v>ბურღი მეტალის  4x75x43mm</v>
          </cell>
          <cell r="C725">
            <v>2.69</v>
          </cell>
        </row>
        <row r="726">
          <cell r="A726">
            <v>27963</v>
          </cell>
          <cell r="B726" t="str">
            <v>ბურღი მეტალის  5x86x52mm</v>
          </cell>
          <cell r="C726">
            <v>1.94</v>
          </cell>
        </row>
        <row r="727">
          <cell r="A727">
            <v>27967</v>
          </cell>
          <cell r="B727" t="str">
            <v>ბურღი მეტალის  6x93x57mm</v>
          </cell>
          <cell r="C727">
            <v>2.4</v>
          </cell>
        </row>
        <row r="728">
          <cell r="A728">
            <v>27968</v>
          </cell>
          <cell r="B728" t="str">
            <v>ბურღი მეტალის  6,5x101x63mm</v>
          </cell>
          <cell r="C728">
            <v>2.82</v>
          </cell>
        </row>
        <row r="729">
          <cell r="A729">
            <v>27970</v>
          </cell>
          <cell r="B729" t="str">
            <v>ბურღი მეტალის  7x109x69mm</v>
          </cell>
          <cell r="C729">
            <v>3.25</v>
          </cell>
        </row>
        <row r="730">
          <cell r="A730">
            <v>27971</v>
          </cell>
          <cell r="B730" t="str">
            <v>ბურღი მეტალის  7,5x109x69mm</v>
          </cell>
          <cell r="C730">
            <v>3.67</v>
          </cell>
        </row>
        <row r="731">
          <cell r="A731">
            <v>27973</v>
          </cell>
          <cell r="B731" t="str">
            <v>ბურღი მეტალის  8x117x75mm</v>
          </cell>
          <cell r="C731">
            <v>4.0999999999999996</v>
          </cell>
        </row>
        <row r="732">
          <cell r="A732">
            <v>27976</v>
          </cell>
          <cell r="B732" t="str">
            <v>ბურღი მეტალის  9x125x81mm</v>
          </cell>
          <cell r="C732">
            <v>5</v>
          </cell>
        </row>
        <row r="733">
          <cell r="A733">
            <v>27980</v>
          </cell>
          <cell r="B733" t="str">
            <v>ბურღი მეტალის  10,5x133x87mm</v>
          </cell>
          <cell r="C733">
            <v>7.27</v>
          </cell>
        </row>
        <row r="734">
          <cell r="A734">
            <v>27981</v>
          </cell>
          <cell r="B734" t="str">
            <v>ბურღი მეტალის  11x142x94mm</v>
          </cell>
          <cell r="C734">
            <v>7.51</v>
          </cell>
        </row>
        <row r="735">
          <cell r="A735">
            <v>27983</v>
          </cell>
          <cell r="B735" t="str">
            <v>ბურღი მეტალის  12x151x101mm</v>
          </cell>
          <cell r="C735">
            <v>8.43</v>
          </cell>
        </row>
        <row r="736">
          <cell r="A736">
            <v>27985</v>
          </cell>
          <cell r="B736" t="str">
            <v>ბურღი მეტალის  13x151x101mm</v>
          </cell>
          <cell r="C736">
            <v>9.6300000000000008</v>
          </cell>
        </row>
        <row r="737">
          <cell r="A737">
            <v>30427</v>
          </cell>
          <cell r="B737" t="str">
            <v xml:space="preserve">სახრახნისის პირების ნაკრები 15ც        </v>
          </cell>
          <cell r="C737">
            <v>15.05</v>
          </cell>
        </row>
        <row r="738">
          <cell r="A738">
            <v>30445</v>
          </cell>
          <cell r="B738" t="str">
            <v xml:space="preserve">სახრახნისის პირების ნაკრები 32ც       </v>
          </cell>
          <cell r="C738">
            <v>25</v>
          </cell>
        </row>
        <row r="739">
          <cell r="A739">
            <v>30451</v>
          </cell>
          <cell r="B739" t="str">
            <v>სახრახნისის პირების და ბურღის ნაკრები</v>
          </cell>
          <cell r="C739">
            <v>55</v>
          </cell>
        </row>
        <row r="740">
          <cell r="A740">
            <v>30452</v>
          </cell>
          <cell r="B740" t="str">
            <v>სახრახნისის პირების და ბურღის ნაკრები</v>
          </cell>
          <cell r="C740">
            <v>34</v>
          </cell>
        </row>
        <row r="741">
          <cell r="A741">
            <v>30453</v>
          </cell>
          <cell r="B741" t="str">
            <v>სახრახნისის პირების და ბურღის ნაკრები</v>
          </cell>
          <cell r="C741">
            <v>25</v>
          </cell>
        </row>
        <row r="742">
          <cell r="A742">
            <v>31129</v>
          </cell>
          <cell r="B742" t="str">
            <v xml:space="preserve">ხერხის პირები რკინაზე   </v>
          </cell>
          <cell r="C742">
            <v>2.4500000000000002</v>
          </cell>
        </row>
        <row r="743">
          <cell r="A743">
            <v>31421</v>
          </cell>
          <cell r="B743" t="str">
            <v xml:space="preserve">პიკა სატეხი SDS-plus 200mm            </v>
          </cell>
          <cell r="C743">
            <v>10.7</v>
          </cell>
        </row>
        <row r="744">
          <cell r="A744">
            <v>31492</v>
          </cell>
          <cell r="B744" t="str">
            <v xml:space="preserve">ხერხის პირები ხეზე   </v>
          </cell>
          <cell r="C744">
            <v>2.76</v>
          </cell>
        </row>
        <row r="745">
          <cell r="A745">
            <v>31493</v>
          </cell>
          <cell r="B745" t="str">
            <v xml:space="preserve">ხერხის პირები რკინაზე   </v>
          </cell>
          <cell r="C745">
            <v>4.3</v>
          </cell>
        </row>
        <row r="746">
          <cell r="A746">
            <v>31495</v>
          </cell>
          <cell r="B746" t="str">
            <v xml:space="preserve">ხერხის პირები ხეზე   </v>
          </cell>
          <cell r="C746">
            <v>0</v>
          </cell>
        </row>
        <row r="747">
          <cell r="A747">
            <v>31780</v>
          </cell>
          <cell r="B747" t="str">
            <v>ბურღი SDS-Plus   4x50x110mm</v>
          </cell>
          <cell r="C747">
            <v>4.05</v>
          </cell>
        </row>
        <row r="748">
          <cell r="A748">
            <v>31820</v>
          </cell>
          <cell r="B748" t="str">
            <v>ბურღი SDS-Plus   5x50x110mm</v>
          </cell>
          <cell r="C748">
            <v>3.56</v>
          </cell>
        </row>
        <row r="749">
          <cell r="A749">
            <v>31821</v>
          </cell>
          <cell r="B749" t="str">
            <v>ბურღი SDS-Plus   5x100x160mm</v>
          </cell>
          <cell r="C749">
            <v>4.1100000000000003</v>
          </cell>
        </row>
        <row r="750">
          <cell r="A750">
            <v>31824</v>
          </cell>
          <cell r="B750" t="str">
            <v xml:space="preserve">ბურღი SDS-plus 6x110მმ   </v>
          </cell>
          <cell r="C750">
            <v>3.4</v>
          </cell>
        </row>
        <row r="751">
          <cell r="A751">
            <v>31825</v>
          </cell>
          <cell r="B751" t="str">
            <v>ბურღი SDS-Plus   6x100x160mm</v>
          </cell>
          <cell r="C751">
            <v>3.81</v>
          </cell>
        </row>
        <row r="752">
          <cell r="A752">
            <v>31826</v>
          </cell>
          <cell r="B752" t="str">
            <v>ბურღი SDS-Plus   6x150x210mm</v>
          </cell>
          <cell r="C752">
            <v>5.0199999999999996</v>
          </cell>
        </row>
        <row r="753">
          <cell r="A753">
            <v>31827</v>
          </cell>
          <cell r="B753" t="str">
            <v>ბურღი SDS-Plus   6,5x50x110mm</v>
          </cell>
          <cell r="C753">
            <v>3.81</v>
          </cell>
        </row>
        <row r="754">
          <cell r="A754">
            <v>31829</v>
          </cell>
          <cell r="B754" t="str">
            <v>ბურღი SDS-Plus   7x50x110mm</v>
          </cell>
          <cell r="C754">
            <v>3.94</v>
          </cell>
        </row>
        <row r="755">
          <cell r="A755">
            <v>31830</v>
          </cell>
          <cell r="B755" t="str">
            <v>ბურღი SDS-Plus   7x100x160mm</v>
          </cell>
          <cell r="C755">
            <v>4.38</v>
          </cell>
        </row>
        <row r="756">
          <cell r="A756">
            <v>31831</v>
          </cell>
          <cell r="B756" t="str">
            <v>ბურღი SDS-Plus   7x150x210mm</v>
          </cell>
          <cell r="C756">
            <v>6.25</v>
          </cell>
        </row>
        <row r="757">
          <cell r="A757">
            <v>31832</v>
          </cell>
          <cell r="B757" t="str">
            <v>ბურღი SDS-Plus   8x50x110mm</v>
          </cell>
          <cell r="C757">
            <v>3.94</v>
          </cell>
        </row>
        <row r="758">
          <cell r="A758">
            <v>31833</v>
          </cell>
          <cell r="B758" t="str">
            <v>ბურღი SDS-Plus   8x100x160mm</v>
          </cell>
          <cell r="C758">
            <v>4.3</v>
          </cell>
        </row>
        <row r="759">
          <cell r="A759">
            <v>31834</v>
          </cell>
          <cell r="B759" t="str">
            <v>ბურღი SDS-Plus   8x150x210mm</v>
          </cell>
          <cell r="C759">
            <v>5.29</v>
          </cell>
        </row>
        <row r="760">
          <cell r="A760">
            <v>31836</v>
          </cell>
          <cell r="B760" t="str">
            <v>ბურღი SDS-Plus   9x150x210mm</v>
          </cell>
          <cell r="C760">
            <v>6.05</v>
          </cell>
        </row>
        <row r="761">
          <cell r="A761">
            <v>31837</v>
          </cell>
          <cell r="B761" t="str">
            <v>ბურღი SDS-Plus   10x50x110mm</v>
          </cell>
          <cell r="C761">
            <v>4.6100000000000003</v>
          </cell>
        </row>
        <row r="762">
          <cell r="A762">
            <v>31838</v>
          </cell>
          <cell r="B762" t="str">
            <v>ბურღი SDS-Plus   10x100x160mm</v>
          </cell>
          <cell r="C762">
            <v>4.91</v>
          </cell>
        </row>
        <row r="763">
          <cell r="A763">
            <v>31839</v>
          </cell>
          <cell r="B763" t="str">
            <v>ბურღი SDS-Plus   10x150x210mm</v>
          </cell>
          <cell r="C763">
            <v>6.25</v>
          </cell>
        </row>
        <row r="764">
          <cell r="A764">
            <v>31842</v>
          </cell>
          <cell r="B764" t="str">
            <v>ბურღი SDS-Plus   11x150x210mm</v>
          </cell>
          <cell r="C764">
            <v>6.14</v>
          </cell>
        </row>
        <row r="765">
          <cell r="A765">
            <v>31844</v>
          </cell>
          <cell r="B765" t="str">
            <v>ბურღი SDS-Plus   12x100x160mm</v>
          </cell>
          <cell r="C765">
            <v>6.25</v>
          </cell>
        </row>
        <row r="766">
          <cell r="A766">
            <v>31845</v>
          </cell>
          <cell r="B766" t="str">
            <v>ბურღი SDS-Plus   12x150x210mm</v>
          </cell>
          <cell r="C766">
            <v>7.45</v>
          </cell>
        </row>
        <row r="767">
          <cell r="A767">
            <v>31849</v>
          </cell>
          <cell r="B767" t="str">
            <v>ბურღი SDS-Plus   14x100x160mm</v>
          </cell>
          <cell r="C767">
            <v>8.1300000000000008</v>
          </cell>
        </row>
        <row r="768">
          <cell r="A768">
            <v>31850</v>
          </cell>
          <cell r="B768" t="str">
            <v>ბურღი SDS-Plus   14x150x210mm</v>
          </cell>
          <cell r="C768">
            <v>9.42</v>
          </cell>
        </row>
        <row r="769">
          <cell r="A769">
            <v>31854</v>
          </cell>
          <cell r="B769" t="str">
            <v>ბურღი SDS-Plus   16x100x160mm</v>
          </cell>
          <cell r="C769">
            <v>11.17</v>
          </cell>
        </row>
        <row r="770">
          <cell r="A770">
            <v>31855</v>
          </cell>
          <cell r="B770" t="str">
            <v>ბურღი SDS-Plus   16x150x210mm</v>
          </cell>
          <cell r="C770">
            <v>12.06</v>
          </cell>
        </row>
        <row r="771">
          <cell r="A771">
            <v>31864</v>
          </cell>
          <cell r="B771" t="str">
            <v>ბურღი SDS-Plus   5x150x210mm</v>
          </cell>
          <cell r="C771">
            <v>5.43</v>
          </cell>
        </row>
        <row r="773">
          <cell r="B773" t="str">
            <v>BMI</v>
          </cell>
        </row>
        <row r="774">
          <cell r="A774">
            <v>690080</v>
          </cell>
          <cell r="B774" t="str">
            <v>თარაზო EUROSTAR 80მმ</v>
          </cell>
          <cell r="C774">
            <v>33</v>
          </cell>
        </row>
        <row r="775">
          <cell r="A775">
            <v>690100</v>
          </cell>
          <cell r="B775" t="str">
            <v>თარაზო EUROSTAR 100მმ</v>
          </cell>
          <cell r="C775">
            <v>36</v>
          </cell>
        </row>
        <row r="776">
          <cell r="A776">
            <v>690120</v>
          </cell>
          <cell r="B776" t="str">
            <v>თარაზო EUROSTAR 120მმ</v>
          </cell>
          <cell r="C776">
            <v>40</v>
          </cell>
        </row>
        <row r="777">
          <cell r="A777" t="str">
            <v>690050E</v>
          </cell>
          <cell r="B777" t="str">
            <v>თარაზო EUROSTAR 50მმ</v>
          </cell>
          <cell r="C777">
            <v>27</v>
          </cell>
        </row>
        <row r="778">
          <cell r="A778" t="str">
            <v>690060E</v>
          </cell>
          <cell r="B778" t="str">
            <v>თარაზო EUROSTAR 60მმ</v>
          </cell>
          <cell r="C778">
            <v>29</v>
          </cell>
        </row>
        <row r="780">
          <cell r="B780" t="str">
            <v>ЗАПЧАСТИ</v>
          </cell>
        </row>
        <row r="781">
          <cell r="A781" t="str">
            <v>KB25101</v>
          </cell>
          <cell r="B781" t="str">
            <v>სატადარიგო ნაწილი კბილანა</v>
          </cell>
          <cell r="C781">
            <v>7</v>
          </cell>
        </row>
        <row r="782">
          <cell r="A782" t="str">
            <v>KB25102</v>
          </cell>
          <cell r="B782" t="str">
            <v>სატადარიგო ნაწილი კბილანა</v>
          </cell>
          <cell r="C782">
            <v>10</v>
          </cell>
        </row>
        <row r="783">
          <cell r="A783" t="str">
            <v>KB25103</v>
          </cell>
          <cell r="B783" t="str">
            <v>სატადარიგო ნაწილი კბილანა</v>
          </cell>
          <cell r="C783">
            <v>15</v>
          </cell>
        </row>
        <row r="784">
          <cell r="A784" t="str">
            <v>NA34601</v>
          </cell>
          <cell r="B784" t="str">
            <v>ელექტრო ხელსაწყოების ნახშირი</v>
          </cell>
          <cell r="C784">
            <v>2</v>
          </cell>
        </row>
        <row r="785">
          <cell r="A785" t="str">
            <v>NA34602</v>
          </cell>
          <cell r="B785" t="str">
            <v>ელექტრო ხელსაწყოების ნახშირი</v>
          </cell>
          <cell r="C785">
            <v>3</v>
          </cell>
        </row>
        <row r="786">
          <cell r="A786" t="str">
            <v>NA34603</v>
          </cell>
          <cell r="B786" t="str">
            <v>ელექტრო ხელსაწყოების ნახშირი</v>
          </cell>
          <cell r="C786">
            <v>5</v>
          </cell>
        </row>
        <row r="787">
          <cell r="A787" t="str">
            <v>NA34604</v>
          </cell>
          <cell r="B787" t="str">
            <v>ელექტრო ხელსაწყოების ნახშირი</v>
          </cell>
          <cell r="C787">
            <v>7</v>
          </cell>
        </row>
        <row r="788">
          <cell r="A788" t="str">
            <v>PA78200</v>
          </cell>
          <cell r="B788" t="str">
            <v>ელექ. დრელის ბურღის დამჭერი</v>
          </cell>
          <cell r="C788">
            <v>4</v>
          </cell>
        </row>
        <row r="789">
          <cell r="A789" t="str">
            <v>PA78201</v>
          </cell>
          <cell r="B789" t="str">
            <v>ელექ. დრელის ბურღის დამჭერი</v>
          </cell>
          <cell r="C789">
            <v>6</v>
          </cell>
        </row>
        <row r="790">
          <cell r="A790" t="str">
            <v>PA78202</v>
          </cell>
          <cell r="B790" t="str">
            <v>ელექ. დრელის ბურღის დამჭერი</v>
          </cell>
          <cell r="C790">
            <v>7</v>
          </cell>
        </row>
        <row r="791">
          <cell r="A791" t="str">
            <v>XIL45580</v>
          </cell>
          <cell r="B791" t="str">
            <v>ელექ, ხელსაწყოს ჩამრთველი ღილაკი</v>
          </cell>
          <cell r="C791">
            <v>3</v>
          </cell>
        </row>
        <row r="792">
          <cell r="A792" t="str">
            <v>XIL45581</v>
          </cell>
          <cell r="B792" t="str">
            <v>ელექ, ხელსაწყოს ჩამრთველი ღილაკი</v>
          </cell>
          <cell r="C792">
            <v>5</v>
          </cell>
        </row>
        <row r="793">
          <cell r="A793" t="str">
            <v>XIL45582</v>
          </cell>
          <cell r="B793" t="str">
            <v>ელექ, ხელსაწყოს ჩამრთველი ღილაკი</v>
          </cell>
          <cell r="C793">
            <v>10</v>
          </cell>
        </row>
        <row r="794">
          <cell r="A794" t="str">
            <v>XU14501</v>
          </cell>
          <cell r="B794" t="str">
            <v>ღუზა ელექტრო დრელის</v>
          </cell>
          <cell r="C794">
            <v>15</v>
          </cell>
        </row>
        <row r="795">
          <cell r="A795" t="str">
            <v>XU14502</v>
          </cell>
          <cell r="B795" t="str">
            <v>ღუზა ელექტრო დრელის</v>
          </cell>
          <cell r="C795">
            <v>20</v>
          </cell>
        </row>
        <row r="796">
          <cell r="A796" t="str">
            <v>XU14503</v>
          </cell>
          <cell r="B796" t="str">
            <v>ღუზა ელექტრო დრელის</v>
          </cell>
          <cell r="C796">
            <v>25</v>
          </cell>
        </row>
        <row r="797">
          <cell r="A797" t="str">
            <v>XU14504</v>
          </cell>
          <cell r="B797" t="str">
            <v>ღუზა ელექტრო პერფარატორის</v>
          </cell>
          <cell r="C797">
            <v>15</v>
          </cell>
        </row>
        <row r="798">
          <cell r="A798" t="str">
            <v>XU14505</v>
          </cell>
          <cell r="B798" t="str">
            <v>ღუზა ელექტრო პერფარატორის</v>
          </cell>
          <cell r="C798">
            <v>20</v>
          </cell>
        </row>
        <row r="799">
          <cell r="A799" t="str">
            <v>XU14506</v>
          </cell>
          <cell r="B799" t="str">
            <v>ღუზა ელექტრო პერფარატორის</v>
          </cell>
          <cell r="C799">
            <v>25</v>
          </cell>
        </row>
        <row r="800">
          <cell r="A800" t="str">
            <v>XU14507</v>
          </cell>
          <cell r="B800" t="str">
            <v>ღუზა ელექტრო პერფარატორის</v>
          </cell>
          <cell r="C800">
            <v>30</v>
          </cell>
        </row>
        <row r="801">
          <cell r="A801" t="str">
            <v>XU14508</v>
          </cell>
          <cell r="B801" t="str">
            <v>ღუზა ელექტრო ბალგარკის</v>
          </cell>
          <cell r="C801">
            <v>20</v>
          </cell>
        </row>
        <row r="802">
          <cell r="A802" t="str">
            <v>XU14509</v>
          </cell>
          <cell r="B802" t="str">
            <v>ღუზა ელექტრო ბალგარკის</v>
          </cell>
          <cell r="C802">
            <v>25</v>
          </cell>
        </row>
        <row r="803">
          <cell r="A803" t="str">
            <v>XU14511</v>
          </cell>
          <cell r="B803" t="str">
            <v>ღუზა ელექტრო ბალგარკის</v>
          </cell>
          <cell r="C803">
            <v>35</v>
          </cell>
        </row>
        <row r="804">
          <cell r="A804" t="str">
            <v>XU14512</v>
          </cell>
          <cell r="B804" t="str">
            <v>ღუზა ელექტრო ბალგარკის</v>
          </cell>
          <cell r="C804">
            <v>40</v>
          </cell>
        </row>
        <row r="805">
          <cell r="A805" t="str">
            <v>XU14513</v>
          </cell>
          <cell r="B805" t="str">
            <v>ღუზა ელექტრო ხერხის</v>
          </cell>
          <cell r="C805">
            <v>20</v>
          </cell>
        </row>
        <row r="806">
          <cell r="A806" t="str">
            <v>XU14514</v>
          </cell>
          <cell r="B806" t="str">
            <v>ღუზა ელექტრო ხერხის</v>
          </cell>
          <cell r="C806">
            <v>25</v>
          </cell>
        </row>
        <row r="807">
          <cell r="A807" t="str">
            <v>XU14515</v>
          </cell>
          <cell r="B807" t="str">
            <v>ღუზა ელექტრო ხერხის</v>
          </cell>
          <cell r="C807">
            <v>30</v>
          </cell>
        </row>
        <row r="808">
          <cell r="A808" t="str">
            <v>XU14516</v>
          </cell>
          <cell r="B808" t="str">
            <v>ღუზა ელექტრო ხერხის</v>
          </cell>
          <cell r="C808">
            <v>40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5"/>
  <sheetViews>
    <sheetView tabSelected="1" workbookViewId="0">
      <selection activeCell="J29" sqref="J29"/>
    </sheetView>
  </sheetViews>
  <sheetFormatPr defaultRowHeight="15" x14ac:dyDescent="0.25"/>
  <cols>
    <col min="1" max="1" width="6.7109375" customWidth="1"/>
    <col min="2" max="2" width="16.5703125" customWidth="1"/>
    <col min="3" max="3" width="35.5703125" customWidth="1"/>
    <col min="4" max="4" width="12" customWidth="1"/>
    <col min="5" max="5" width="10.85546875" customWidth="1"/>
    <col min="6" max="6" width="11" customWidth="1"/>
    <col min="7" max="7" width="19.28515625" customWidth="1"/>
    <col min="8" max="8" width="8.85546875" customWidth="1"/>
    <col min="9" max="9" width="9" customWidth="1"/>
    <col min="10" max="10" width="11.140625" customWidth="1"/>
  </cols>
  <sheetData>
    <row r="3" spans="1:11" s="27" customFormat="1" ht="29.25" customHeight="1" x14ac:dyDescent="0.25">
      <c r="A3" s="76"/>
      <c r="B3" s="77"/>
      <c r="C3" s="77"/>
      <c r="D3" s="77"/>
      <c r="E3" s="77"/>
      <c r="F3" s="77"/>
      <c r="G3" s="77"/>
      <c r="H3" s="77"/>
      <c r="I3" s="78"/>
      <c r="J3" s="26"/>
    </row>
    <row r="4" spans="1:11" s="37" customFormat="1" ht="24" x14ac:dyDescent="0.25">
      <c r="A4" s="28" t="s">
        <v>6</v>
      </c>
      <c r="B4" s="29" t="s">
        <v>7</v>
      </c>
      <c r="C4" s="28" t="s">
        <v>8</v>
      </c>
      <c r="D4" s="30" t="s">
        <v>9</v>
      </c>
      <c r="E4" s="30" t="s">
        <v>10</v>
      </c>
      <c r="F4" s="31" t="s">
        <v>16</v>
      </c>
      <c r="G4" s="32" t="s">
        <v>11</v>
      </c>
      <c r="H4" s="33" t="s">
        <v>12</v>
      </c>
      <c r="I4" s="34" t="s">
        <v>13</v>
      </c>
      <c r="J4" s="35"/>
      <c r="K4" s="36"/>
    </row>
    <row r="5" spans="1:11" s="37" customFormat="1" ht="12" x14ac:dyDescent="0.25">
      <c r="A5" s="42">
        <v>10</v>
      </c>
      <c r="B5" s="12">
        <v>230782</v>
      </c>
      <c r="C5" s="43" t="str">
        <f>VLOOKUP(B5,[1]Склад!$A$35:$C$816,2,)</f>
        <v xml:space="preserve">анкер </v>
      </c>
      <c r="D5" s="44">
        <f>VLOOKUP(B5,[1]Склад!$A$35:$C$816,3,)*A5</f>
        <v>7</v>
      </c>
      <c r="E5" s="45">
        <v>20</v>
      </c>
      <c r="F5" s="44">
        <f t="shared" ref="F5:F14" si="0">SUM(E5-D5)</f>
        <v>13</v>
      </c>
      <c r="G5" s="38"/>
      <c r="H5" s="39"/>
      <c r="I5" s="40"/>
      <c r="J5" s="41"/>
      <c r="K5" s="36"/>
    </row>
    <row r="6" spans="1:11" s="37" customFormat="1" ht="12" x14ac:dyDescent="0.25">
      <c r="A6" s="42">
        <v>5</v>
      </c>
      <c r="B6" s="12">
        <v>218995</v>
      </c>
      <c r="C6" s="43" t="str">
        <f>VLOOKUP(B6,[1]Склад!$A$35:$C$816,2,)</f>
        <v xml:space="preserve">саморез                               </v>
      </c>
      <c r="D6" s="44">
        <f>VLOOKUP(B6,[1]Склад!$A$35:$C$816,3,)*A6</f>
        <v>8.5000000000000006E-2</v>
      </c>
      <c r="E6" s="45">
        <v>10</v>
      </c>
      <c r="F6" s="44">
        <f t="shared" si="0"/>
        <v>9.9149999999999991</v>
      </c>
      <c r="G6" s="46"/>
      <c r="H6" s="39"/>
      <c r="I6" s="40"/>
      <c r="J6" s="41"/>
      <c r="K6" s="36"/>
    </row>
    <row r="7" spans="1:11" s="37" customFormat="1" ht="12" x14ac:dyDescent="0.25">
      <c r="A7" s="42">
        <v>20</v>
      </c>
      <c r="B7" s="12">
        <v>219010</v>
      </c>
      <c r="C7" s="43" t="str">
        <f>VLOOKUP(B7,[1]Склад!$A$35:$C$816,2,)</f>
        <v xml:space="preserve">саморез                             </v>
      </c>
      <c r="D7" s="44">
        <f>VLOOKUP(B7,[1]Склад!$A$35:$C$816,3,)*A7</f>
        <v>0.48</v>
      </c>
      <c r="E7" s="45">
        <v>8</v>
      </c>
      <c r="F7" s="44">
        <f t="shared" si="0"/>
        <v>7.52</v>
      </c>
      <c r="G7" s="38"/>
      <c r="H7" s="47"/>
      <c r="I7" s="48"/>
      <c r="J7" s="41"/>
      <c r="K7" s="36"/>
    </row>
    <row r="8" spans="1:11" s="37" customFormat="1" ht="12" x14ac:dyDescent="0.25">
      <c r="A8" s="42"/>
      <c r="B8" s="57"/>
      <c r="C8" s="43" t="e">
        <f>VLOOKUP(B8,[1]Склад!$A$35:$C$816,2,)</f>
        <v>#N/A</v>
      </c>
      <c r="D8" s="44" t="e">
        <f>VLOOKUP(B8,[1]Склад!$A$35:$C$816,3,)*A8</f>
        <v>#N/A</v>
      </c>
      <c r="E8" s="45"/>
      <c r="F8" s="44" t="e">
        <f t="shared" si="0"/>
        <v>#N/A</v>
      </c>
      <c r="G8" s="38"/>
      <c r="H8" s="47"/>
      <c r="I8" s="48"/>
      <c r="J8" s="41"/>
      <c r="K8" s="36"/>
    </row>
    <row r="9" spans="1:11" s="37" customFormat="1" x14ac:dyDescent="0.25">
      <c r="A9" s="42"/>
      <c r="B9" s="57"/>
      <c r="C9" s="43" t="e">
        <f>VLOOKUP(B9,[1]Склад!$A$35:$C$816,2,)</f>
        <v>#N/A</v>
      </c>
      <c r="D9" s="44" t="e">
        <f>VLOOKUP(B9,[1]Склад!$A$35:$C$816,3,)*A9</f>
        <v>#N/A</v>
      </c>
      <c r="E9" s="45"/>
      <c r="F9" s="44" t="e">
        <f t="shared" si="0"/>
        <v>#N/A</v>
      </c>
      <c r="G9" s="38" t="s">
        <v>14</v>
      </c>
      <c r="H9" s="49" t="e">
        <f>(F22-SUM(H5:H8))*20%</f>
        <v>#N/A</v>
      </c>
      <c r="I9" s="48"/>
      <c r="J9" s="41"/>
      <c r="K9" s="36"/>
    </row>
    <row r="10" spans="1:11" s="37" customFormat="1" ht="12" x14ac:dyDescent="0.25">
      <c r="A10" s="42"/>
      <c r="B10" s="57"/>
      <c r="C10" s="43" t="e">
        <f>VLOOKUP(B10,[1]Склад!$A$35:$C$816,2,)</f>
        <v>#N/A</v>
      </c>
      <c r="D10" s="44" t="e">
        <f>VLOOKUP(B10,[1]Склад!$A$35:$C$816,3,)*A10</f>
        <v>#N/A</v>
      </c>
      <c r="E10" s="45"/>
      <c r="F10" s="44" t="e">
        <f t="shared" si="0"/>
        <v>#N/A</v>
      </c>
      <c r="G10" s="51" t="s">
        <v>15</v>
      </c>
      <c r="H10" s="52"/>
      <c r="I10" s="53" t="e">
        <f>SUM(E22-H22)</f>
        <v>#N/A</v>
      </c>
      <c r="J10" s="41"/>
      <c r="K10" s="36"/>
    </row>
    <row r="11" spans="1:11" s="55" customFormat="1" ht="12" x14ac:dyDescent="0.25">
      <c r="A11" s="42"/>
      <c r="B11" s="57"/>
      <c r="C11" s="43" t="e">
        <f>VLOOKUP(B11,[1]Склад!$A$35:$C$816,2,)</f>
        <v>#N/A</v>
      </c>
      <c r="D11" s="44" t="e">
        <f>VLOOKUP(B11,[1]Склад!$A$35:$C$816,3,)*A11</f>
        <v>#N/A</v>
      </c>
      <c r="E11" s="45"/>
      <c r="F11" s="44" t="e">
        <f t="shared" si="0"/>
        <v>#N/A</v>
      </c>
      <c r="G11" s="38"/>
      <c r="H11" s="39"/>
      <c r="I11" s="48"/>
      <c r="J11" s="54"/>
      <c r="K11" s="36"/>
    </row>
    <row r="12" spans="1:11" s="55" customFormat="1" ht="12" x14ac:dyDescent="0.25">
      <c r="A12" s="42"/>
      <c r="B12" s="57"/>
      <c r="C12" s="43" t="e">
        <f>VLOOKUP(B12,[1]Склад!$A$35:$C$816,2,)</f>
        <v>#N/A</v>
      </c>
      <c r="D12" s="44" t="e">
        <f>VLOOKUP(B12,[1]Склад!$A$35:$C$816,3,)*A12</f>
        <v>#N/A</v>
      </c>
      <c r="E12" s="45"/>
      <c r="F12" s="44" t="e">
        <f t="shared" si="0"/>
        <v>#N/A</v>
      </c>
      <c r="G12" s="56"/>
      <c r="H12" s="50"/>
      <c r="I12" s="48"/>
      <c r="J12" s="54"/>
      <c r="K12" s="36"/>
    </row>
    <row r="13" spans="1:11" s="55" customFormat="1" ht="12" x14ac:dyDescent="0.25">
      <c r="A13" s="42"/>
      <c r="B13" s="57"/>
      <c r="C13" s="43" t="e">
        <f>VLOOKUP(B13,[1]Склад!$A$35:$C$816,2,)</f>
        <v>#N/A</v>
      </c>
      <c r="D13" s="44" t="e">
        <f>VLOOKUP(B13,[1]Склад!$A$35:$C$816,3,)*A13</f>
        <v>#N/A</v>
      </c>
      <c r="E13" s="45"/>
      <c r="F13" s="44" t="e">
        <f t="shared" si="0"/>
        <v>#N/A</v>
      </c>
      <c r="G13" s="38"/>
      <c r="H13" s="44"/>
      <c r="I13" s="48"/>
      <c r="J13" s="54"/>
      <c r="K13" s="36"/>
    </row>
    <row r="14" spans="1:11" s="55" customFormat="1" ht="12" x14ac:dyDescent="0.25">
      <c r="A14" s="42"/>
      <c r="B14" s="57"/>
      <c r="C14" s="43" t="e">
        <f>VLOOKUP(B14,[1]Склад!$A$35:$C$816,2,)</f>
        <v>#N/A</v>
      </c>
      <c r="D14" s="44" t="e">
        <f>VLOOKUP(B14,[1]Склад!$A$35:$C$816,3,)*A14</f>
        <v>#N/A</v>
      </c>
      <c r="E14" s="45"/>
      <c r="F14" s="44" t="e">
        <f t="shared" si="0"/>
        <v>#N/A</v>
      </c>
      <c r="G14" s="38"/>
      <c r="H14" s="44"/>
      <c r="I14" s="48"/>
      <c r="J14" s="54"/>
      <c r="K14" s="36"/>
    </row>
    <row r="15" spans="1:11" s="55" customFormat="1" ht="12" x14ac:dyDescent="0.25">
      <c r="A15" s="42"/>
      <c r="B15" s="57"/>
      <c r="C15" s="43" t="e">
        <f>VLOOKUP(B15,[1]Склад!$A$35:$C$816,2,)</f>
        <v>#N/A</v>
      </c>
      <c r="D15" s="44" t="e">
        <f>VLOOKUP(B15,[1]Склад!$A$35:$C$816,3,)*A15</f>
        <v>#N/A</v>
      </c>
      <c r="E15" s="45"/>
      <c r="F15" s="44" t="e">
        <f t="shared" ref="F15:F20" si="1">SUM(E15-D15)</f>
        <v>#N/A</v>
      </c>
      <c r="G15" s="38"/>
      <c r="H15" s="44"/>
      <c r="I15" s="48"/>
      <c r="J15" s="54"/>
      <c r="K15" s="36"/>
    </row>
    <row r="16" spans="1:11" s="55" customFormat="1" ht="12" x14ac:dyDescent="0.25">
      <c r="A16" s="42"/>
      <c r="B16" s="57"/>
      <c r="C16" s="43" t="e">
        <f>VLOOKUP(B16,[1]Склад!$A$35:$C$816,2,)</f>
        <v>#N/A</v>
      </c>
      <c r="D16" s="44" t="e">
        <f>VLOOKUP(B16,[1]Склад!$A$35:$C$816,3,)*A16</f>
        <v>#N/A</v>
      </c>
      <c r="E16" s="45"/>
      <c r="F16" s="44" t="e">
        <f t="shared" si="1"/>
        <v>#N/A</v>
      </c>
      <c r="G16" s="38"/>
      <c r="H16" s="44"/>
      <c r="I16" s="48"/>
      <c r="J16" s="54"/>
      <c r="K16" s="36"/>
    </row>
    <row r="17" spans="1:11" s="55" customFormat="1" ht="12" x14ac:dyDescent="0.25">
      <c r="A17" s="42"/>
      <c r="B17" s="57"/>
      <c r="C17" s="43" t="e">
        <f>VLOOKUP(B17,[1]Склад!$A$35:$C$816,2,)</f>
        <v>#N/A</v>
      </c>
      <c r="D17" s="44" t="e">
        <f>VLOOKUP(B17,[1]Склад!$A$35:$C$816,3,)*A17</f>
        <v>#N/A</v>
      </c>
      <c r="E17" s="45"/>
      <c r="F17" s="44" t="e">
        <f t="shared" si="1"/>
        <v>#N/A</v>
      </c>
      <c r="G17" s="38"/>
      <c r="H17" s="44"/>
      <c r="I17" s="48"/>
      <c r="J17" s="54"/>
      <c r="K17" s="36"/>
    </row>
    <row r="18" spans="1:11" s="55" customFormat="1" ht="12" x14ac:dyDescent="0.25">
      <c r="A18" s="42"/>
      <c r="B18" s="57"/>
      <c r="C18" s="43" t="e">
        <f>VLOOKUP(B18,[1]Склад!$A$35:$C$816,2,)</f>
        <v>#N/A</v>
      </c>
      <c r="D18" s="44" t="e">
        <f>VLOOKUP(B18,[1]Склад!$A$35:$C$816,3,)*A18</f>
        <v>#N/A</v>
      </c>
      <c r="E18" s="45"/>
      <c r="F18" s="44" t="e">
        <f t="shared" si="1"/>
        <v>#N/A</v>
      </c>
      <c r="G18" s="38"/>
      <c r="H18" s="44"/>
      <c r="I18" s="48"/>
      <c r="J18" s="54"/>
      <c r="K18" s="36"/>
    </row>
    <row r="19" spans="1:11" s="55" customFormat="1" ht="12" x14ac:dyDescent="0.25">
      <c r="A19" s="42"/>
      <c r="B19" s="57"/>
      <c r="C19" s="43" t="e">
        <f>VLOOKUP(B19,[1]Склад!$A$35:$C$816,2,)</f>
        <v>#N/A</v>
      </c>
      <c r="D19" s="44" t="e">
        <f>VLOOKUP(B19,[1]Склад!$A$35:$C$816,3,)*A19</f>
        <v>#N/A</v>
      </c>
      <c r="E19" s="45"/>
      <c r="F19" s="44" t="e">
        <f t="shared" si="1"/>
        <v>#N/A</v>
      </c>
      <c r="G19" s="38"/>
      <c r="H19" s="44"/>
      <c r="I19" s="48"/>
      <c r="J19" s="54"/>
      <c r="K19" s="36"/>
    </row>
    <row r="20" spans="1:11" s="55" customFormat="1" ht="12" x14ac:dyDescent="0.25">
      <c r="A20" s="42"/>
      <c r="B20" s="57"/>
      <c r="C20" s="43" t="e">
        <f>VLOOKUP(B20,[1]Склад!$A$35:$C$816,2,)</f>
        <v>#N/A</v>
      </c>
      <c r="D20" s="44" t="e">
        <f>VLOOKUP(B20,[1]Склад!$A$35:$C$816,3,)*A20</f>
        <v>#N/A</v>
      </c>
      <c r="E20" s="45"/>
      <c r="F20" s="44" t="e">
        <f t="shared" si="1"/>
        <v>#N/A</v>
      </c>
      <c r="G20" s="38"/>
      <c r="H20" s="44"/>
      <c r="I20" s="48"/>
      <c r="J20" s="54"/>
      <c r="K20" s="36"/>
    </row>
    <row r="21" spans="1:11" s="55" customFormat="1" ht="12" x14ac:dyDescent="0.25">
      <c r="A21" s="58"/>
      <c r="B21" s="59"/>
      <c r="C21" s="60"/>
      <c r="D21" s="14"/>
      <c r="E21" s="45"/>
      <c r="F21" s="61" t="e">
        <f>SUM(F5:F20)</f>
        <v>#N/A</v>
      </c>
      <c r="G21" s="38"/>
      <c r="H21" s="44"/>
      <c r="I21" s="48"/>
      <c r="J21" s="54"/>
      <c r="K21" s="36"/>
    </row>
    <row r="22" spans="1:11" s="55" customFormat="1" ht="12" x14ac:dyDescent="0.25">
      <c r="A22" s="42"/>
      <c r="B22" s="62"/>
      <c r="C22" s="60"/>
      <c r="D22" s="63" t="e">
        <f>SUM(D5:D21)</f>
        <v>#N/A</v>
      </c>
      <c r="E22" s="63">
        <f>SUM(E5:E21)</f>
        <v>38</v>
      </c>
      <c r="F22" s="63" t="e">
        <f>SUM(F21/1.18)</f>
        <v>#N/A</v>
      </c>
      <c r="G22" s="38"/>
      <c r="H22" s="63" t="e">
        <f>SUM(H5:H21)</f>
        <v>#N/A</v>
      </c>
      <c r="I22" s="48"/>
      <c r="J22" s="54"/>
      <c r="K22" s="36"/>
    </row>
    <row r="23" spans="1:11" s="55" customFormat="1" ht="12" x14ac:dyDescent="0.25">
      <c r="A23" s="64"/>
      <c r="B23" s="65"/>
      <c r="C23" s="66"/>
      <c r="D23" s="67"/>
      <c r="E23" s="68"/>
      <c r="F23" s="44"/>
      <c r="G23" s="38"/>
      <c r="H23" s="44"/>
      <c r="I23" s="48"/>
      <c r="J23" s="54"/>
      <c r="K23" s="36"/>
    </row>
    <row r="24" spans="1:11" s="75" customFormat="1" ht="28.5" customHeight="1" x14ac:dyDescent="0.25">
      <c r="A24" s="69"/>
      <c r="B24" s="70"/>
      <c r="C24" s="71"/>
      <c r="D24" s="72"/>
      <c r="E24" s="72"/>
      <c r="F24" s="72"/>
      <c r="G24" s="71"/>
      <c r="H24" s="72"/>
      <c r="I24" s="73"/>
      <c r="J24" s="74"/>
      <c r="K24" s="36"/>
    </row>
    <row r="27" spans="1:11" x14ac:dyDescent="0.25">
      <c r="B27" s="80" t="s">
        <v>17</v>
      </c>
      <c r="C27" s="79"/>
      <c r="D27" s="79"/>
      <c r="E27" s="79"/>
      <c r="F27" s="79"/>
      <c r="G27" s="79"/>
      <c r="H27" s="79"/>
    </row>
    <row r="28" spans="1:11" x14ac:dyDescent="0.25">
      <c r="B28" s="79"/>
      <c r="C28" s="79"/>
      <c r="D28" s="79"/>
      <c r="E28" s="79"/>
      <c r="F28" s="79"/>
      <c r="G28" s="79"/>
      <c r="H28" s="79"/>
    </row>
    <row r="29" spans="1:11" x14ac:dyDescent="0.25">
      <c r="B29" s="79"/>
      <c r="C29" s="79"/>
      <c r="D29" s="79"/>
      <c r="E29" s="79"/>
      <c r="F29" s="79"/>
      <c r="G29" s="79"/>
      <c r="H29" s="79"/>
    </row>
    <row r="30" spans="1:11" x14ac:dyDescent="0.25">
      <c r="B30" s="79"/>
      <c r="C30" s="79"/>
      <c r="D30" s="79"/>
      <c r="E30" s="79"/>
      <c r="F30" s="79"/>
      <c r="G30" s="79"/>
      <c r="H30" s="79"/>
    </row>
    <row r="31" spans="1:11" x14ac:dyDescent="0.25">
      <c r="B31" s="79"/>
      <c r="C31" s="79"/>
      <c r="D31" s="79"/>
      <c r="E31" s="79"/>
      <c r="F31" s="79"/>
      <c r="G31" s="79"/>
      <c r="H31" s="79"/>
    </row>
    <row r="32" spans="1:11" x14ac:dyDescent="0.25">
      <c r="B32" s="79"/>
      <c r="C32" s="79"/>
      <c r="D32" s="79"/>
      <c r="E32" s="79"/>
      <c r="F32" s="79"/>
      <c r="G32" s="79"/>
      <c r="H32" s="79"/>
    </row>
    <row r="33" spans="2:8" x14ac:dyDescent="0.25">
      <c r="B33" s="79"/>
      <c r="C33" s="79"/>
      <c r="D33" s="79"/>
      <c r="E33" s="79"/>
      <c r="F33" s="79"/>
      <c r="G33" s="79"/>
      <c r="H33" s="79"/>
    </row>
    <row r="34" spans="2:8" x14ac:dyDescent="0.25">
      <c r="B34" s="79"/>
      <c r="C34" s="79"/>
      <c r="D34" s="79"/>
      <c r="E34" s="79"/>
      <c r="F34" s="79"/>
      <c r="G34" s="79"/>
      <c r="H34" s="79"/>
    </row>
    <row r="35" spans="2:8" x14ac:dyDescent="0.25">
      <c r="B35" s="79"/>
      <c r="C35" s="79"/>
      <c r="D35" s="79"/>
      <c r="E35" s="79"/>
      <c r="F35" s="79"/>
      <c r="G35" s="79"/>
      <c r="H35" s="79"/>
    </row>
  </sheetData>
  <mergeCells count="2">
    <mergeCell ref="A3:I3"/>
    <mergeCell ref="B27:H35"/>
  </mergeCells>
  <conditionalFormatting sqref="C15:E20">
    <cfRule type="expression" dxfId="1" priority="2" stopIfTrue="1">
      <formula>ISNA(C15)</formula>
    </cfRule>
  </conditionalFormatting>
  <conditionalFormatting sqref="C5:E14">
    <cfRule type="expression" dxfId="0" priority="1" stopIfTrue="1">
      <formula>ISNA(C5)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N12"/>
  <sheetViews>
    <sheetView workbookViewId="0">
      <selection activeCell="B20" sqref="B20"/>
    </sheetView>
  </sheetViews>
  <sheetFormatPr defaultRowHeight="15" x14ac:dyDescent="0.25"/>
  <cols>
    <col min="1" max="1" width="14.5703125" customWidth="1"/>
    <col min="2" max="2" width="35.42578125" customWidth="1"/>
    <col min="3" max="3" width="13.42578125" customWidth="1"/>
    <col min="4" max="4" width="12.140625" customWidth="1"/>
    <col min="5" max="5" width="10.28515625" customWidth="1"/>
    <col min="6" max="37" width="10.7109375" customWidth="1"/>
    <col min="38" max="38" width="12.28515625" customWidth="1"/>
    <col min="39" max="39" width="13.85546875" customWidth="1"/>
    <col min="40" max="40" width="17.140625" customWidth="1"/>
  </cols>
  <sheetData>
    <row r="6" spans="1:40" s="11" customFormat="1" ht="12" x14ac:dyDescent="0.2">
      <c r="A6" s="1" t="s">
        <v>0</v>
      </c>
      <c r="B6" s="1"/>
      <c r="C6" s="2"/>
      <c r="D6" s="3"/>
      <c r="E6" s="4"/>
      <c r="F6" s="5"/>
      <c r="G6" s="6"/>
      <c r="H6" s="7"/>
      <c r="I6" s="7"/>
      <c r="J6" s="7"/>
      <c r="K6" s="7"/>
      <c r="L6" s="7"/>
      <c r="M6" s="7"/>
      <c r="N6" s="7"/>
      <c r="O6" s="8"/>
      <c r="P6" s="8"/>
      <c r="Q6" s="6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9"/>
      <c r="AK6" s="10"/>
      <c r="AL6" s="10"/>
      <c r="AM6" s="10"/>
      <c r="AN6" s="1"/>
    </row>
    <row r="7" spans="1:40" s="11" customFormat="1" ht="12" x14ac:dyDescent="0.2">
      <c r="A7" s="12">
        <v>218974</v>
      </c>
      <c r="B7" s="13" t="s">
        <v>1</v>
      </c>
      <c r="C7" s="14">
        <v>0.01</v>
      </c>
      <c r="D7" s="15">
        <v>0.02</v>
      </c>
      <c r="E7" s="16">
        <v>1650</v>
      </c>
      <c r="F7" s="17"/>
      <c r="G7" s="18"/>
      <c r="H7" s="19"/>
      <c r="I7" s="19"/>
      <c r="J7" s="19"/>
      <c r="K7" s="19"/>
      <c r="L7" s="19"/>
      <c r="M7" s="19"/>
      <c r="N7" s="19"/>
      <c r="O7" s="20"/>
      <c r="P7" s="20"/>
      <c r="Q7" s="18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21"/>
      <c r="AK7" s="22">
        <f t="shared" ref="AK7" si="0">SUM(E7:AJ7)</f>
        <v>1650</v>
      </c>
      <c r="AL7" s="23">
        <f>AK7-SUMIF([1]Розница!B$6:B$100004,A7,[1]Розница!A$6:A$100004)</f>
        <v>1650</v>
      </c>
      <c r="AM7" s="24">
        <f t="shared" ref="AM7:AM12" si="1">SUM(C7*AL7)</f>
        <v>16.5</v>
      </c>
      <c r="AN7" s="25"/>
    </row>
    <row r="8" spans="1:40" s="11" customFormat="1" ht="12" x14ac:dyDescent="0.2">
      <c r="A8" s="12">
        <v>218995</v>
      </c>
      <c r="B8" s="13" t="s">
        <v>1</v>
      </c>
      <c r="C8" s="14">
        <v>1.7000000000000001E-2</v>
      </c>
      <c r="D8" s="15">
        <v>0.05</v>
      </c>
      <c r="E8" s="16">
        <v>900</v>
      </c>
      <c r="F8" s="17"/>
      <c r="G8" s="18"/>
      <c r="H8" s="19"/>
      <c r="I8" s="19"/>
      <c r="J8" s="19"/>
      <c r="K8" s="19"/>
      <c r="L8" s="19"/>
      <c r="M8" s="19"/>
      <c r="N8" s="19"/>
      <c r="O8" s="20"/>
      <c r="P8" s="20"/>
      <c r="Q8" s="18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21"/>
      <c r="AK8" s="22">
        <f t="shared" ref="AK8:AK12" si="2">SUM(E8:AJ8)</f>
        <v>900</v>
      </c>
      <c r="AL8" s="23">
        <f>AK8-SUMIF([1]Розница!B$6:B$100004,A8,[1]Розница!A$6:A$100004)</f>
        <v>900</v>
      </c>
      <c r="AM8" s="24">
        <f t="shared" si="1"/>
        <v>15.3</v>
      </c>
      <c r="AN8" s="25"/>
    </row>
    <row r="9" spans="1:40" s="11" customFormat="1" ht="12" x14ac:dyDescent="0.2">
      <c r="A9" s="12">
        <v>219010</v>
      </c>
      <c r="B9" s="13" t="s">
        <v>2</v>
      </c>
      <c r="C9" s="14">
        <v>2.4E-2</v>
      </c>
      <c r="D9" s="15">
        <v>0.03</v>
      </c>
      <c r="E9" s="16">
        <v>950</v>
      </c>
      <c r="F9" s="17"/>
      <c r="G9" s="18"/>
      <c r="H9" s="19"/>
      <c r="I9" s="19"/>
      <c r="J9" s="19"/>
      <c r="K9" s="19"/>
      <c r="L9" s="19"/>
      <c r="M9" s="19"/>
      <c r="N9" s="19"/>
      <c r="O9" s="20"/>
      <c r="P9" s="20"/>
      <c r="Q9" s="18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21"/>
      <c r="AK9" s="22">
        <f t="shared" si="2"/>
        <v>950</v>
      </c>
      <c r="AL9" s="23">
        <f>AK9-SUMIF([1]Розница!B$6:B$100004,A9,[1]Розница!A$6:A$100004)</f>
        <v>950</v>
      </c>
      <c r="AM9" s="24">
        <f t="shared" si="1"/>
        <v>22.8</v>
      </c>
      <c r="AN9" s="25"/>
    </row>
    <row r="10" spans="1:40" s="11" customFormat="1" ht="12" x14ac:dyDescent="0.2">
      <c r="A10" s="12">
        <v>224699</v>
      </c>
      <c r="B10" s="13" t="s">
        <v>3</v>
      </c>
      <c r="C10" s="14">
        <v>0.01</v>
      </c>
      <c r="D10" s="15">
        <v>0.03</v>
      </c>
      <c r="E10" s="16">
        <v>1767</v>
      </c>
      <c r="F10" s="17"/>
      <c r="G10" s="18"/>
      <c r="H10" s="19"/>
      <c r="I10" s="19"/>
      <c r="J10" s="19"/>
      <c r="K10" s="19"/>
      <c r="L10" s="19"/>
      <c r="M10" s="19"/>
      <c r="N10" s="19"/>
      <c r="O10" s="20"/>
      <c r="P10" s="20"/>
      <c r="Q10" s="18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21"/>
      <c r="AK10" s="22">
        <f t="shared" si="2"/>
        <v>1767</v>
      </c>
      <c r="AL10" s="23">
        <f>AK10-SUMIF([1]Розница!B$6:B$100004,A10,[1]Розница!A$6:A$100004)</f>
        <v>1767</v>
      </c>
      <c r="AM10" s="24">
        <f t="shared" si="1"/>
        <v>17.670000000000002</v>
      </c>
      <c r="AN10" s="25"/>
    </row>
    <row r="11" spans="1:40" s="11" customFormat="1" ht="12" x14ac:dyDescent="0.2">
      <c r="A11" s="12">
        <v>230769</v>
      </c>
      <c r="B11" s="13" t="s">
        <v>4</v>
      </c>
      <c r="C11" s="14">
        <v>0.2</v>
      </c>
      <c r="D11" s="15">
        <v>0.5</v>
      </c>
      <c r="E11" s="16">
        <v>100</v>
      </c>
      <c r="F11" s="17"/>
      <c r="G11" s="18"/>
      <c r="H11" s="19"/>
      <c r="I11" s="19"/>
      <c r="J11" s="19"/>
      <c r="K11" s="19"/>
      <c r="L11" s="19"/>
      <c r="M11" s="19"/>
      <c r="N11" s="19"/>
      <c r="O11" s="20"/>
      <c r="P11" s="20"/>
      <c r="Q11" s="18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21"/>
      <c r="AK11" s="22">
        <f t="shared" si="2"/>
        <v>100</v>
      </c>
      <c r="AL11" s="23">
        <f>AK11-SUMIF([1]Розница!B$6:B$100004,A11,[1]Розница!A$6:A$100004)</f>
        <v>100</v>
      </c>
      <c r="AM11" s="24">
        <f t="shared" si="1"/>
        <v>20</v>
      </c>
      <c r="AN11" s="25"/>
    </row>
    <row r="12" spans="1:40" s="11" customFormat="1" ht="12" x14ac:dyDescent="0.2">
      <c r="A12" s="12">
        <v>230782</v>
      </c>
      <c r="B12" s="13" t="s">
        <v>5</v>
      </c>
      <c r="C12" s="14">
        <v>0.7</v>
      </c>
      <c r="D12" s="15">
        <v>1.5</v>
      </c>
      <c r="E12" s="16">
        <v>40</v>
      </c>
      <c r="F12" s="17"/>
      <c r="G12" s="18"/>
      <c r="H12" s="19"/>
      <c r="I12" s="19"/>
      <c r="J12" s="19"/>
      <c r="K12" s="19"/>
      <c r="L12" s="19"/>
      <c r="M12" s="19"/>
      <c r="N12" s="19"/>
      <c r="O12" s="20"/>
      <c r="P12" s="20"/>
      <c r="Q12" s="18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21"/>
      <c r="AK12" s="22">
        <f t="shared" si="2"/>
        <v>40</v>
      </c>
      <c r="AL12" s="23">
        <f>AK12-SUMIF([1]Розница!B$6:B$100004,A12,[1]Розница!A$6:A$100004)</f>
        <v>40</v>
      </c>
      <c r="AM12" s="24">
        <f t="shared" si="1"/>
        <v>28</v>
      </c>
      <c r="AN12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2014-06-19T12:12:12Z</dcterms:modified>
</cp:coreProperties>
</file>