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75" windowWidth="19440" windowHeight="9210" activeTab="2"/>
  </bookViews>
  <sheets>
    <sheet name="Отчет по топливу" sheetId="1" r:id="rId1"/>
    <sheet name="Учет по потребителям" sheetId="2" r:id="rId2"/>
    <sheet name="Отчет по организациям" sheetId="4" r:id="rId3"/>
    <sheet name="Данные" sheetId="3" r:id="rId4"/>
  </sheets>
  <definedNames>
    <definedName name="Потребитель">OFFSET(Данные!$A$1,0,0,COUNTA(Данные!$A$1:$A$24),1)</definedName>
    <definedName name="Техника">OFFSET(Данные!$B$1,0,0,COUNTA(Данные!$B$1:$B$24),1)</definedName>
    <definedName name="Физлицо">OFFSET(Данные!$C$1,0,0,COUNTA(Данные!$C$1:$C$24),1)</definedName>
  </definedNames>
  <calcPr calcId="145621"/>
</workbook>
</file>

<file path=xl/calcChain.xml><?xml version="1.0" encoding="utf-8"?>
<calcChain xmlns="http://schemas.openxmlformats.org/spreadsheetml/2006/main">
  <c r="C11" i="4" l="1"/>
  <c r="B11" i="4"/>
  <c r="C10" i="4"/>
  <c r="B10" i="4"/>
  <c r="C9" i="4"/>
  <c r="B9" i="4"/>
  <c r="C7" i="4"/>
  <c r="B16" i="4"/>
  <c r="B15" i="4"/>
  <c r="B14" i="4"/>
  <c r="B13" i="4"/>
  <c r="B12" i="4"/>
  <c r="C16" i="4"/>
  <c r="C15" i="4"/>
  <c r="C14" i="4"/>
  <c r="C13" i="4"/>
  <c r="C12" i="4"/>
  <c r="B4" i="4"/>
  <c r="B8" i="4"/>
  <c r="B7" i="4"/>
  <c r="B6" i="4"/>
  <c r="B5" i="4"/>
  <c r="G17" i="2" l="1"/>
  <c r="G5" i="2"/>
  <c r="G119" i="2"/>
  <c r="G121" i="2"/>
  <c r="G4" i="2"/>
  <c r="A9" i="4"/>
  <c r="A11" i="4"/>
  <c r="A10" i="4"/>
  <c r="A16" i="4"/>
  <c r="A15" i="4"/>
  <c r="A14" i="4"/>
  <c r="A13" i="4"/>
  <c r="A12" i="4"/>
  <c r="A8" i="4"/>
  <c r="A7" i="4"/>
  <c r="A6" i="4"/>
  <c r="A5" i="4"/>
  <c r="A4" i="4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H121" i="2"/>
  <c r="G120" i="2"/>
  <c r="H120" i="2" s="1"/>
  <c r="H119" i="2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H17" i="2"/>
  <c r="G16" i="2"/>
  <c r="H16" i="2" s="1"/>
  <c r="G15" i="2"/>
  <c r="H15" i="2" s="1"/>
  <c r="G14" i="2"/>
  <c r="H14" i="2" s="1"/>
  <c r="G13" i="2"/>
  <c r="H13" i="2" s="1"/>
  <c r="C8" i="4" s="1"/>
  <c r="G12" i="2"/>
  <c r="H12" i="2" s="1"/>
  <c r="C4" i="4" s="1"/>
  <c r="G11" i="2"/>
  <c r="H11" i="2" s="1"/>
  <c r="C5" i="4" s="1"/>
  <c r="G10" i="2"/>
  <c r="H10" i="2" s="1"/>
  <c r="G9" i="2"/>
  <c r="H9" i="2" s="1"/>
  <c r="C6" i="4" s="1"/>
  <c r="G8" i="2"/>
  <c r="H8" i="2" s="1"/>
  <c r="G7" i="2"/>
  <c r="H7" i="2" s="1"/>
  <c r="G6" i="2"/>
  <c r="H6" i="2" s="1"/>
  <c r="H5" i="2"/>
  <c r="H4" i="2" l="1"/>
  <c r="G212" i="1" l="1"/>
  <c r="G213" i="1" s="1"/>
  <c r="H213" i="1" s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44" i="1" s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G179" i="1"/>
  <c r="G180" i="1" s="1"/>
  <c r="H180" i="1" s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211" i="1" s="1"/>
  <c r="G146" i="1"/>
  <c r="G147" i="1" s="1"/>
  <c r="G148" i="1" s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78" i="1" s="1"/>
  <c r="G114" i="1"/>
  <c r="G113" i="1"/>
  <c r="G80" i="1"/>
  <c r="G47" i="1"/>
  <c r="G48" i="1" s="1"/>
  <c r="G14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H114" i="1"/>
  <c r="E114" i="1"/>
  <c r="E145" i="1" s="1"/>
  <c r="G15" i="1"/>
  <c r="G16" i="1" s="1"/>
  <c r="G81" i="1"/>
  <c r="J81" i="1" s="1"/>
  <c r="M81" i="1" s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112" i="1" s="1"/>
  <c r="J11" i="1"/>
  <c r="E79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M213" i="1" l="1"/>
  <c r="G214" i="1"/>
  <c r="M180" i="1"/>
  <c r="G181" i="1"/>
  <c r="H181" i="1" s="1"/>
  <c r="G149" i="1"/>
  <c r="M148" i="1"/>
  <c r="G82" i="1"/>
  <c r="G49" i="1"/>
  <c r="H48" i="1"/>
  <c r="M48" i="1" s="1"/>
  <c r="I15" i="1"/>
  <c r="M15" i="1" s="1"/>
  <c r="M114" i="1"/>
  <c r="G115" i="1"/>
  <c r="G17" i="1"/>
  <c r="G18" i="1" s="1"/>
  <c r="I16" i="1"/>
  <c r="M16" i="1" s="1"/>
  <c r="E46" i="1"/>
  <c r="G215" i="1" l="1"/>
  <c r="H214" i="1"/>
  <c r="G182" i="1"/>
  <c r="H182" i="1" s="1"/>
  <c r="M147" i="1"/>
  <c r="G150" i="1"/>
  <c r="M149" i="1"/>
  <c r="G83" i="1"/>
  <c r="J82" i="1"/>
  <c r="M82" i="1" s="1"/>
  <c r="G50" i="1"/>
  <c r="H49" i="1"/>
  <c r="M49" i="1" s="1"/>
  <c r="I17" i="1"/>
  <c r="M17" i="1" s="1"/>
  <c r="H115" i="1"/>
  <c r="G116" i="1"/>
  <c r="I18" i="1"/>
  <c r="M18" i="1" s="1"/>
  <c r="G19" i="1"/>
  <c r="M214" i="1" l="1"/>
  <c r="H215" i="1"/>
  <c r="M215" i="1" s="1"/>
  <c r="G216" i="1"/>
  <c r="M181" i="1"/>
  <c r="M182" i="1"/>
  <c r="G183" i="1"/>
  <c r="H183" i="1" s="1"/>
  <c r="M150" i="1"/>
  <c r="G151" i="1"/>
  <c r="G84" i="1"/>
  <c r="J83" i="1"/>
  <c r="M83" i="1" s="1"/>
  <c r="H50" i="1"/>
  <c r="M50" i="1" s="1"/>
  <c r="G51" i="1"/>
  <c r="M115" i="1"/>
  <c r="H116" i="1"/>
  <c r="M116" i="1" s="1"/>
  <c r="G117" i="1"/>
  <c r="I19" i="1"/>
  <c r="M19" i="1" s="1"/>
  <c r="G20" i="1"/>
  <c r="G217" i="1" l="1"/>
  <c r="H216" i="1"/>
  <c r="M216" i="1" s="1"/>
  <c r="G184" i="1"/>
  <c r="H184" i="1" s="1"/>
  <c r="M183" i="1"/>
  <c r="G152" i="1"/>
  <c r="J84" i="1"/>
  <c r="M84" i="1" s="1"/>
  <c r="G85" i="1"/>
  <c r="G52" i="1"/>
  <c r="H51" i="1"/>
  <c r="M51" i="1" s="1"/>
  <c r="H117" i="1"/>
  <c r="M117" i="1" s="1"/>
  <c r="G118" i="1"/>
  <c r="G21" i="1"/>
  <c r="I20" i="1"/>
  <c r="M20" i="1" s="1"/>
  <c r="H217" i="1" l="1"/>
  <c r="G218" i="1"/>
  <c r="G185" i="1"/>
  <c r="H185" i="1" s="1"/>
  <c r="M151" i="1"/>
  <c r="M152" i="1"/>
  <c r="G153" i="1"/>
  <c r="G86" i="1"/>
  <c r="J85" i="1"/>
  <c r="M85" i="1" s="1"/>
  <c r="G53" i="1"/>
  <c r="H52" i="1"/>
  <c r="M52" i="1" s="1"/>
  <c r="H118" i="1"/>
  <c r="G119" i="1"/>
  <c r="G22" i="1"/>
  <c r="I21" i="1"/>
  <c r="M21" i="1" s="1"/>
  <c r="G219" i="1" l="1"/>
  <c r="H218" i="1"/>
  <c r="M218" i="1" s="1"/>
  <c r="M217" i="1"/>
  <c r="M184" i="1"/>
  <c r="G186" i="1"/>
  <c r="H186" i="1" s="1"/>
  <c r="M185" i="1"/>
  <c r="G154" i="1"/>
  <c r="M153" i="1"/>
  <c r="J86" i="1"/>
  <c r="M86" i="1" s="1"/>
  <c r="G87" i="1"/>
  <c r="G54" i="1"/>
  <c r="H53" i="1"/>
  <c r="M53" i="1" s="1"/>
  <c r="H119" i="1"/>
  <c r="M119" i="1" s="1"/>
  <c r="G120" i="1"/>
  <c r="M118" i="1"/>
  <c r="G23" i="1"/>
  <c r="I22" i="1"/>
  <c r="M22" i="1" s="1"/>
  <c r="H219" i="1" l="1"/>
  <c r="G220" i="1"/>
  <c r="M186" i="1"/>
  <c r="G187" i="1"/>
  <c r="H187" i="1" s="1"/>
  <c r="G155" i="1"/>
  <c r="J87" i="1"/>
  <c r="M87" i="1" s="1"/>
  <c r="G88" i="1"/>
  <c r="H54" i="1"/>
  <c r="M54" i="1" s="1"/>
  <c r="G55" i="1"/>
  <c r="H120" i="1"/>
  <c r="M120" i="1" s="1"/>
  <c r="G121" i="1"/>
  <c r="I23" i="1"/>
  <c r="M23" i="1" s="1"/>
  <c r="G24" i="1"/>
  <c r="G221" i="1" l="1"/>
  <c r="H220" i="1"/>
  <c r="M220" i="1" s="1"/>
  <c r="M219" i="1"/>
  <c r="G188" i="1"/>
  <c r="H188" i="1" s="1"/>
  <c r="M187" i="1"/>
  <c r="G156" i="1"/>
  <c r="M155" i="1"/>
  <c r="M154" i="1"/>
  <c r="J88" i="1"/>
  <c r="M88" i="1" s="1"/>
  <c r="G89" i="1"/>
  <c r="H55" i="1"/>
  <c r="M55" i="1" s="1"/>
  <c r="G56" i="1"/>
  <c r="H121" i="1"/>
  <c r="M121" i="1" s="1"/>
  <c r="G122" i="1"/>
  <c r="I24" i="1"/>
  <c r="M24" i="1" s="1"/>
  <c r="G25" i="1"/>
  <c r="H221" i="1" l="1"/>
  <c r="M221" i="1" s="1"/>
  <c r="G222" i="1"/>
  <c r="M188" i="1"/>
  <c r="G189" i="1"/>
  <c r="H189" i="1" s="1"/>
  <c r="M156" i="1"/>
  <c r="G157" i="1"/>
  <c r="J89" i="1"/>
  <c r="M89" i="1" s="1"/>
  <c r="G90" i="1"/>
  <c r="H56" i="1"/>
  <c r="M56" i="1" s="1"/>
  <c r="G57" i="1"/>
  <c r="H122" i="1"/>
  <c r="M122" i="1" s="1"/>
  <c r="G123" i="1"/>
  <c r="G26" i="1"/>
  <c r="I25" i="1"/>
  <c r="M25" i="1" s="1"/>
  <c r="G223" i="1" l="1"/>
  <c r="H222" i="1"/>
  <c r="M222" i="1" s="1"/>
  <c r="G190" i="1"/>
  <c r="H190" i="1" s="1"/>
  <c r="M189" i="1"/>
  <c r="G158" i="1"/>
  <c r="M157" i="1"/>
  <c r="J90" i="1"/>
  <c r="M90" i="1" s="1"/>
  <c r="G91" i="1"/>
  <c r="G58" i="1"/>
  <c r="H57" i="1"/>
  <c r="M57" i="1" s="1"/>
  <c r="H123" i="1"/>
  <c r="M123" i="1" s="1"/>
  <c r="G124" i="1"/>
  <c r="I26" i="1"/>
  <c r="M26" i="1" s="1"/>
  <c r="G27" i="1"/>
  <c r="H223" i="1" l="1"/>
  <c r="M223" i="1" s="1"/>
  <c r="G224" i="1"/>
  <c r="M190" i="1"/>
  <c r="G191" i="1"/>
  <c r="H191" i="1" s="1"/>
  <c r="M158" i="1"/>
  <c r="G159" i="1"/>
  <c r="J91" i="1"/>
  <c r="M91" i="1" s="1"/>
  <c r="G92" i="1"/>
  <c r="H58" i="1"/>
  <c r="M58" i="1" s="1"/>
  <c r="G59" i="1"/>
  <c r="H124" i="1"/>
  <c r="M124" i="1" s="1"/>
  <c r="G125" i="1"/>
  <c r="I27" i="1"/>
  <c r="M27" i="1" s="1"/>
  <c r="G28" i="1"/>
  <c r="I11" i="1"/>
  <c r="H11" i="1"/>
  <c r="K11" i="1" s="1"/>
  <c r="G225" i="1" l="1"/>
  <c r="H224" i="1"/>
  <c r="M224" i="1" s="1"/>
  <c r="G192" i="1"/>
  <c r="H192" i="1" s="1"/>
  <c r="M191" i="1"/>
  <c r="G160" i="1"/>
  <c r="M159" i="1"/>
  <c r="J92" i="1"/>
  <c r="M92" i="1" s="1"/>
  <c r="G93" i="1"/>
  <c r="H59" i="1"/>
  <c r="M59" i="1" s="1"/>
  <c r="G60" i="1"/>
  <c r="H125" i="1"/>
  <c r="M125" i="1" s="1"/>
  <c r="G126" i="1"/>
  <c r="G29" i="1"/>
  <c r="I28" i="1"/>
  <c r="M28" i="1" s="1"/>
  <c r="H225" i="1" l="1"/>
  <c r="M225" i="1" s="1"/>
  <c r="G226" i="1"/>
  <c r="M192" i="1"/>
  <c r="G193" i="1"/>
  <c r="H193" i="1" s="1"/>
  <c r="M160" i="1"/>
  <c r="G161" i="1"/>
  <c r="J93" i="1"/>
  <c r="M93" i="1" s="1"/>
  <c r="G94" i="1"/>
  <c r="G61" i="1"/>
  <c r="H60" i="1"/>
  <c r="M60" i="1" s="1"/>
  <c r="H126" i="1"/>
  <c r="M126" i="1" s="1"/>
  <c r="G127" i="1"/>
  <c r="G30" i="1"/>
  <c r="I29" i="1"/>
  <c r="M29" i="1" s="1"/>
  <c r="G227" i="1" l="1"/>
  <c r="H226" i="1"/>
  <c r="M226" i="1" s="1"/>
  <c r="G194" i="1"/>
  <c r="H194" i="1" s="1"/>
  <c r="M193" i="1"/>
  <c r="G162" i="1"/>
  <c r="M161" i="1"/>
  <c r="J94" i="1"/>
  <c r="M94" i="1" s="1"/>
  <c r="G95" i="1"/>
  <c r="G62" i="1"/>
  <c r="H61" i="1"/>
  <c r="M61" i="1" s="1"/>
  <c r="H127" i="1"/>
  <c r="M127" i="1" s="1"/>
  <c r="G128" i="1"/>
  <c r="G31" i="1"/>
  <c r="I30" i="1"/>
  <c r="M30" i="1" s="1"/>
  <c r="H227" i="1" l="1"/>
  <c r="M227" i="1" s="1"/>
  <c r="G228" i="1"/>
  <c r="M194" i="1"/>
  <c r="G195" i="1"/>
  <c r="H195" i="1" s="1"/>
  <c r="M162" i="1"/>
  <c r="G163" i="1"/>
  <c r="J95" i="1"/>
  <c r="M95" i="1" s="1"/>
  <c r="G96" i="1"/>
  <c r="H62" i="1"/>
  <c r="M62" i="1" s="1"/>
  <c r="G63" i="1"/>
  <c r="H128" i="1"/>
  <c r="M128" i="1" s="1"/>
  <c r="G129" i="1"/>
  <c r="I31" i="1"/>
  <c r="M31" i="1" s="1"/>
  <c r="G32" i="1"/>
  <c r="G229" i="1" l="1"/>
  <c r="H228" i="1"/>
  <c r="M228" i="1" s="1"/>
  <c r="G196" i="1"/>
  <c r="H196" i="1" s="1"/>
  <c r="M195" i="1"/>
  <c r="G164" i="1"/>
  <c r="M163" i="1"/>
  <c r="J96" i="1"/>
  <c r="M96" i="1" s="1"/>
  <c r="G97" i="1"/>
  <c r="H63" i="1"/>
  <c r="M63" i="1" s="1"/>
  <c r="G64" i="1"/>
  <c r="H129" i="1"/>
  <c r="M129" i="1" s="1"/>
  <c r="G130" i="1"/>
  <c r="I32" i="1"/>
  <c r="M32" i="1" s="1"/>
  <c r="G33" i="1"/>
  <c r="H229" i="1" l="1"/>
  <c r="M229" i="1" s="1"/>
  <c r="G230" i="1"/>
  <c r="M196" i="1"/>
  <c r="G197" i="1"/>
  <c r="H197" i="1" s="1"/>
  <c r="M164" i="1"/>
  <c r="G165" i="1"/>
  <c r="J97" i="1"/>
  <c r="M97" i="1" s="1"/>
  <c r="G98" i="1"/>
  <c r="H64" i="1"/>
  <c r="M64" i="1" s="1"/>
  <c r="G65" i="1"/>
  <c r="H130" i="1"/>
  <c r="M130" i="1" s="1"/>
  <c r="G131" i="1"/>
  <c r="G34" i="1"/>
  <c r="I33" i="1"/>
  <c r="M33" i="1" s="1"/>
  <c r="G231" i="1" l="1"/>
  <c r="H230" i="1"/>
  <c r="M230" i="1" s="1"/>
  <c r="G198" i="1"/>
  <c r="H198" i="1" s="1"/>
  <c r="M197" i="1"/>
  <c r="G166" i="1"/>
  <c r="M165" i="1"/>
  <c r="J98" i="1"/>
  <c r="M98" i="1" s="1"/>
  <c r="G99" i="1"/>
  <c r="G66" i="1"/>
  <c r="H65" i="1"/>
  <c r="M65" i="1" s="1"/>
  <c r="H131" i="1"/>
  <c r="M131" i="1" s="1"/>
  <c r="G132" i="1"/>
  <c r="I34" i="1"/>
  <c r="M34" i="1" s="1"/>
  <c r="G35" i="1"/>
  <c r="H231" i="1" l="1"/>
  <c r="M231" i="1" s="1"/>
  <c r="G232" i="1"/>
  <c r="M198" i="1"/>
  <c r="G199" i="1"/>
  <c r="H199" i="1" s="1"/>
  <c r="M166" i="1"/>
  <c r="G167" i="1"/>
  <c r="J99" i="1"/>
  <c r="M99" i="1" s="1"/>
  <c r="G100" i="1"/>
  <c r="H66" i="1"/>
  <c r="M66" i="1" s="1"/>
  <c r="G67" i="1"/>
  <c r="H132" i="1"/>
  <c r="M132" i="1" s="1"/>
  <c r="G133" i="1"/>
  <c r="I35" i="1"/>
  <c r="M35" i="1" s="1"/>
  <c r="G36" i="1"/>
  <c r="G233" i="1" l="1"/>
  <c r="H232" i="1"/>
  <c r="M232" i="1" s="1"/>
  <c r="G200" i="1"/>
  <c r="H200" i="1" s="1"/>
  <c r="M199" i="1"/>
  <c r="G168" i="1"/>
  <c r="M167" i="1"/>
  <c r="J100" i="1"/>
  <c r="M100" i="1" s="1"/>
  <c r="G101" i="1"/>
  <c r="H67" i="1"/>
  <c r="M67" i="1" s="1"/>
  <c r="G68" i="1"/>
  <c r="H133" i="1"/>
  <c r="M133" i="1" s="1"/>
  <c r="G134" i="1"/>
  <c r="G37" i="1"/>
  <c r="I36" i="1"/>
  <c r="M36" i="1" s="1"/>
  <c r="H233" i="1" l="1"/>
  <c r="M233" i="1" s="1"/>
  <c r="G234" i="1"/>
  <c r="M200" i="1"/>
  <c r="G201" i="1"/>
  <c r="H201" i="1" s="1"/>
  <c r="M168" i="1"/>
  <c r="G169" i="1"/>
  <c r="J101" i="1"/>
  <c r="M101" i="1" s="1"/>
  <c r="G102" i="1"/>
  <c r="H68" i="1"/>
  <c r="M68" i="1" s="1"/>
  <c r="G69" i="1"/>
  <c r="H134" i="1"/>
  <c r="M134" i="1" s="1"/>
  <c r="G135" i="1"/>
  <c r="G38" i="1"/>
  <c r="I37" i="1"/>
  <c r="M37" i="1" s="1"/>
  <c r="G235" i="1" l="1"/>
  <c r="H234" i="1"/>
  <c r="M234" i="1" s="1"/>
  <c r="G202" i="1"/>
  <c r="H202" i="1" s="1"/>
  <c r="M201" i="1"/>
  <c r="G170" i="1"/>
  <c r="M169" i="1"/>
  <c r="J102" i="1"/>
  <c r="M102" i="1" s="1"/>
  <c r="G103" i="1"/>
  <c r="G70" i="1"/>
  <c r="H69" i="1"/>
  <c r="M69" i="1" s="1"/>
  <c r="H135" i="1"/>
  <c r="M135" i="1" s="1"/>
  <c r="G136" i="1"/>
  <c r="G39" i="1"/>
  <c r="I38" i="1"/>
  <c r="M38" i="1" s="1"/>
  <c r="H235" i="1" l="1"/>
  <c r="M235" i="1" s="1"/>
  <c r="G236" i="1"/>
  <c r="M202" i="1"/>
  <c r="G203" i="1"/>
  <c r="H203" i="1" s="1"/>
  <c r="M170" i="1"/>
  <c r="G171" i="1"/>
  <c r="J103" i="1"/>
  <c r="M103" i="1" s="1"/>
  <c r="G104" i="1"/>
  <c r="H70" i="1"/>
  <c r="M70" i="1" s="1"/>
  <c r="G71" i="1"/>
  <c r="H136" i="1"/>
  <c r="M136" i="1" s="1"/>
  <c r="G137" i="1"/>
  <c r="I39" i="1"/>
  <c r="M39" i="1" s="1"/>
  <c r="G40" i="1"/>
  <c r="G237" i="1" l="1"/>
  <c r="H236" i="1"/>
  <c r="M236" i="1" s="1"/>
  <c r="G204" i="1"/>
  <c r="H204" i="1" s="1"/>
  <c r="M203" i="1"/>
  <c r="G172" i="1"/>
  <c r="M171" i="1"/>
  <c r="J104" i="1"/>
  <c r="M104" i="1" s="1"/>
  <c r="G105" i="1"/>
  <c r="H71" i="1"/>
  <c r="M71" i="1" s="1"/>
  <c r="G72" i="1"/>
  <c r="H137" i="1"/>
  <c r="M137" i="1" s="1"/>
  <c r="G138" i="1"/>
  <c r="I40" i="1"/>
  <c r="M40" i="1" s="1"/>
  <c r="G41" i="1"/>
  <c r="H237" i="1" l="1"/>
  <c r="M237" i="1" s="1"/>
  <c r="G238" i="1"/>
  <c r="M204" i="1"/>
  <c r="G205" i="1"/>
  <c r="H205" i="1" s="1"/>
  <c r="M172" i="1"/>
  <c r="G173" i="1"/>
  <c r="J105" i="1"/>
  <c r="M105" i="1" s="1"/>
  <c r="G106" i="1"/>
  <c r="H72" i="1"/>
  <c r="M72" i="1" s="1"/>
  <c r="G73" i="1"/>
  <c r="H138" i="1"/>
  <c r="M138" i="1" s="1"/>
  <c r="G139" i="1"/>
  <c r="G42" i="1"/>
  <c r="I41" i="1"/>
  <c r="M41" i="1" s="1"/>
  <c r="G239" i="1" l="1"/>
  <c r="H238" i="1"/>
  <c r="M238" i="1" s="1"/>
  <c r="G206" i="1"/>
  <c r="H206" i="1" s="1"/>
  <c r="M205" i="1"/>
  <c r="G174" i="1"/>
  <c r="M173" i="1"/>
  <c r="J106" i="1"/>
  <c r="M106" i="1" s="1"/>
  <c r="G107" i="1"/>
  <c r="G74" i="1"/>
  <c r="H73" i="1"/>
  <c r="M73" i="1" s="1"/>
  <c r="H139" i="1"/>
  <c r="M139" i="1" s="1"/>
  <c r="G140" i="1"/>
  <c r="I42" i="1"/>
  <c r="M42" i="1" s="1"/>
  <c r="G43" i="1"/>
  <c r="H239" i="1" l="1"/>
  <c r="M239" i="1" s="1"/>
  <c r="G240" i="1"/>
  <c r="M206" i="1"/>
  <c r="G207" i="1"/>
  <c r="H207" i="1" s="1"/>
  <c r="M174" i="1"/>
  <c r="G175" i="1"/>
  <c r="J107" i="1"/>
  <c r="M107" i="1" s="1"/>
  <c r="G108" i="1"/>
  <c r="H74" i="1"/>
  <c r="M74" i="1" s="1"/>
  <c r="G75" i="1"/>
  <c r="H140" i="1"/>
  <c r="M140" i="1" s="1"/>
  <c r="G141" i="1"/>
  <c r="I43" i="1"/>
  <c r="M43" i="1" s="1"/>
  <c r="G44" i="1"/>
  <c r="G241" i="1" l="1"/>
  <c r="H240" i="1"/>
  <c r="M240" i="1" s="1"/>
  <c r="G208" i="1"/>
  <c r="H208" i="1" s="1"/>
  <c r="M207" i="1"/>
  <c r="G176" i="1"/>
  <c r="M175" i="1"/>
  <c r="J108" i="1"/>
  <c r="M108" i="1" s="1"/>
  <c r="G109" i="1"/>
  <c r="H75" i="1"/>
  <c r="M75" i="1" s="1"/>
  <c r="G76" i="1"/>
  <c r="H141" i="1"/>
  <c r="M141" i="1" s="1"/>
  <c r="G142" i="1"/>
  <c r="G45" i="1"/>
  <c r="I44" i="1"/>
  <c r="M44" i="1" s="1"/>
  <c r="G242" i="1" l="1"/>
  <c r="H241" i="1"/>
  <c r="M241" i="1" s="1"/>
  <c r="M208" i="1"/>
  <c r="G209" i="1"/>
  <c r="H209" i="1" s="1"/>
  <c r="M176" i="1"/>
  <c r="G177" i="1"/>
  <c r="J109" i="1"/>
  <c r="M109" i="1" s="1"/>
  <c r="G110" i="1"/>
  <c r="H76" i="1"/>
  <c r="M76" i="1" s="1"/>
  <c r="G77" i="1"/>
  <c r="H142" i="1"/>
  <c r="M142" i="1" s="1"/>
  <c r="G143" i="1"/>
  <c r="G46" i="1"/>
  <c r="I45" i="1"/>
  <c r="G243" i="1" l="1"/>
  <c r="H242" i="1"/>
  <c r="M242" i="1" s="1"/>
  <c r="M209" i="1"/>
  <c r="G210" i="1"/>
  <c r="H210" i="1" s="1"/>
  <c r="G178" i="1"/>
  <c r="J110" i="1"/>
  <c r="M110" i="1" s="1"/>
  <c r="G111" i="1"/>
  <c r="G78" i="1"/>
  <c r="H77" i="1"/>
  <c r="M77" i="1" s="1"/>
  <c r="I46" i="1"/>
  <c r="M45" i="1"/>
  <c r="M46" i="1" s="1"/>
  <c r="H143" i="1"/>
  <c r="M143" i="1" s="1"/>
  <c r="G144" i="1"/>
  <c r="H243" i="1" l="1"/>
  <c r="G244" i="1"/>
  <c r="G211" i="1"/>
  <c r="M177" i="1"/>
  <c r="M178" i="1" s="1"/>
  <c r="H178" i="1"/>
  <c r="J111" i="1"/>
  <c r="M111" i="1" s="1"/>
  <c r="M112" i="1" s="1"/>
  <c r="G112" i="1"/>
  <c r="J112" i="1" s="1"/>
  <c r="H78" i="1"/>
  <c r="G79" i="1"/>
  <c r="H144" i="1"/>
  <c r="G145" i="1"/>
  <c r="M243" i="1" l="1"/>
  <c r="M244" i="1" s="1"/>
  <c r="H244" i="1"/>
  <c r="M210" i="1"/>
  <c r="M211" i="1" s="1"/>
  <c r="H211" i="1"/>
  <c r="H79" i="1"/>
  <c r="M78" i="1"/>
  <c r="M79" i="1" s="1"/>
  <c r="M144" i="1"/>
  <c r="M145" i="1" s="1"/>
  <c r="H145" i="1"/>
</calcChain>
</file>

<file path=xl/comments1.xml><?xml version="1.0" encoding="utf-8"?>
<comments xmlns="http://schemas.openxmlformats.org/spreadsheetml/2006/main">
  <authors>
    <author>Бухгалтер-Кассир</author>
  </authors>
  <commentLis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Бухгалтер-Кассир:</t>
        </r>
        <r>
          <rPr>
            <sz val="9"/>
            <color indexed="81"/>
            <rFont val="Tahoma"/>
            <family val="2"/>
            <charset val="204"/>
          </rPr>
          <t xml:space="preserve">
Сверка по акту реализации "Газпромнефть"</t>
        </r>
      </text>
    </comment>
  </commentList>
</comments>
</file>

<file path=xl/sharedStrings.xml><?xml version="1.0" encoding="utf-8"?>
<sst xmlns="http://schemas.openxmlformats.org/spreadsheetml/2006/main" count="91" uniqueCount="51">
  <si>
    <t>Пройдено км</t>
  </si>
  <si>
    <t>Отработано             мото часов</t>
  </si>
  <si>
    <t xml:space="preserve">Дизтопливо, л </t>
  </si>
  <si>
    <t>ИТОГО л</t>
  </si>
  <si>
    <t xml:space="preserve"> Mersedes – Benz</t>
  </si>
  <si>
    <t>ВАЗ 21213</t>
  </si>
  <si>
    <t>КамАЗ 65111</t>
  </si>
  <si>
    <t xml:space="preserve">  NISSAN ALMERA CLASSIC </t>
  </si>
  <si>
    <t>Мини трактор «БОБ КЕТ»</t>
  </si>
  <si>
    <t>Пояльная лампа</t>
  </si>
  <si>
    <t>ИТОГО</t>
  </si>
  <si>
    <t>ОТРАЖЕНИЕ БЕНЗИНА ЗА НАЛИЧНЫЙ РАСЧЕТ</t>
  </si>
  <si>
    <t>Цена за 1 л.</t>
  </si>
  <si>
    <t>Сумма</t>
  </si>
  <si>
    <t>Дата</t>
  </si>
  <si>
    <t>Место</t>
  </si>
  <si>
    <t>Итого</t>
  </si>
  <si>
    <t>Кол-во л.Аи 92</t>
  </si>
  <si>
    <t>Кол-во л.Аи95</t>
  </si>
  <si>
    <t>Нива ВАЗ 21213</t>
  </si>
  <si>
    <t>Погрузчик</t>
  </si>
  <si>
    <t xml:space="preserve">NISSAN ALMERA CLASSIC </t>
  </si>
  <si>
    <t>норма на 100 км /1 час</t>
  </si>
  <si>
    <t>Экскаватор JCB</t>
  </si>
  <si>
    <t>Показания одометра начальное / моточасы</t>
  </si>
  <si>
    <t>Показания одометра конечное / моточасы</t>
  </si>
  <si>
    <t>Наименование техники</t>
  </si>
  <si>
    <t>Спец-строй</t>
  </si>
  <si>
    <t>Ньютек-строй</t>
  </si>
  <si>
    <t>Строительная компания</t>
  </si>
  <si>
    <t>Mersedes – Benz</t>
  </si>
  <si>
    <t>Комаров</t>
  </si>
  <si>
    <t>Работы</t>
  </si>
  <si>
    <t>Время ч.</t>
  </si>
  <si>
    <t>Юрлицо</t>
  </si>
  <si>
    <t>Физлицо</t>
  </si>
  <si>
    <t>Копылова</t>
  </si>
  <si>
    <t>Райгенбон</t>
  </si>
  <si>
    <t>Шерегеш-Строй</t>
  </si>
  <si>
    <t>Цена работ за час</t>
  </si>
  <si>
    <t>Стоимость</t>
  </si>
  <si>
    <t>Стоимость для Юрлиц</t>
  </si>
  <si>
    <t>Стоимость для Физлиц</t>
  </si>
  <si>
    <t>Иванов</t>
  </si>
  <si>
    <t>Альпен-клаб</t>
  </si>
  <si>
    <t>Учет арендаторов техники</t>
  </si>
  <si>
    <t>Организация</t>
  </si>
  <si>
    <t>Наработанно моточасов</t>
  </si>
  <si>
    <t>Стоимость услуг</t>
  </si>
  <si>
    <t>ОТРАЖЕНИЕ БЕНЗИНА</t>
  </si>
  <si>
    <t>Отчет по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</si>
</sst>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2" xfId="0" applyFont="1" applyBorder="1"/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3" fillId="0" borderId="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0" fillId="0" borderId="21" xfId="0" applyBorder="1"/>
    <xf numFmtId="0" fontId="0" fillId="0" borderId="3" xfId="0" applyBorder="1"/>
    <xf numFmtId="0" fontId="0" fillId="0" borderId="7" xfId="0" applyBorder="1"/>
    <xf numFmtId="0" fontId="0" fillId="2" borderId="14" xfId="0" applyFill="1" applyBorder="1"/>
    <xf numFmtId="0" fontId="0" fillId="2" borderId="20" xfId="0" applyFill="1" applyBorder="1"/>
    <xf numFmtId="0" fontId="0" fillId="2" borderId="16" xfId="0" applyFill="1" applyBorder="1"/>
    <xf numFmtId="0" fontId="0" fillId="2" borderId="15" xfId="0" applyFill="1" applyBorder="1"/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2" borderId="11" xfId="0" applyFont="1" applyFill="1" applyBorder="1" applyAlignment="1">
      <alignment horizontal="right"/>
    </xf>
    <xf numFmtId="0" fontId="4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4" borderId="14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left"/>
    </xf>
    <xf numFmtId="0" fontId="3" fillId="4" borderId="14" xfId="0" applyFont="1" applyFill="1" applyBorder="1"/>
    <xf numFmtId="0" fontId="3" fillId="4" borderId="15" xfId="0" applyFont="1" applyFill="1" applyBorder="1"/>
    <xf numFmtId="0" fontId="7" fillId="4" borderId="13" xfId="0" applyFont="1" applyFill="1" applyBorder="1" applyAlignment="1">
      <alignment horizontal="left"/>
    </xf>
    <xf numFmtId="0" fontId="1" fillId="4" borderId="14" xfId="0" applyFont="1" applyFill="1" applyBorder="1"/>
    <xf numFmtId="0" fontId="1" fillId="3" borderId="14" xfId="0" applyFont="1" applyFill="1" applyBorder="1"/>
    <xf numFmtId="0" fontId="0" fillId="4" borderId="17" xfId="0" applyFill="1" applyBorder="1"/>
    <xf numFmtId="0" fontId="1" fillId="3" borderId="16" xfId="0" applyFont="1" applyFill="1" applyBorder="1"/>
    <xf numFmtId="0" fontId="3" fillId="4" borderId="20" xfId="0" applyFont="1" applyFill="1" applyBorder="1"/>
    <xf numFmtId="0" fontId="0" fillId="0" borderId="0" xfId="0" applyBorder="1"/>
    <xf numFmtId="0" fontId="3" fillId="4" borderId="22" xfId="0" applyFont="1" applyFill="1" applyBorder="1"/>
    <xf numFmtId="0" fontId="0" fillId="0" borderId="23" xfId="0" applyBorder="1"/>
    <xf numFmtId="0" fontId="3" fillId="2" borderId="7" xfId="0" applyFont="1" applyFill="1" applyBorder="1"/>
    <xf numFmtId="0" fontId="5" fillId="4" borderId="20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0" fillId="2" borderId="13" xfId="0" applyFill="1" applyBorder="1"/>
    <xf numFmtId="0" fontId="3" fillId="2" borderId="25" xfId="0" applyFont="1" applyFill="1" applyBorder="1" applyAlignment="1">
      <alignment horizontal="right"/>
    </xf>
    <xf numFmtId="0" fontId="0" fillId="4" borderId="13" xfId="0" applyFill="1" applyBorder="1"/>
    <xf numFmtId="0" fontId="0" fillId="4" borderId="15" xfId="0" applyFill="1" applyBorder="1"/>
    <xf numFmtId="0" fontId="3" fillId="2" borderId="13" xfId="0" applyFont="1" applyFill="1" applyBorder="1"/>
    <xf numFmtId="0" fontId="3" fillId="2" borderId="15" xfId="0" applyFont="1" applyFill="1" applyBorder="1"/>
    <xf numFmtId="0" fontId="3" fillId="4" borderId="13" xfId="0" applyFont="1" applyFill="1" applyBorder="1"/>
    <xf numFmtId="0" fontId="3" fillId="2" borderId="2" xfId="0" applyFont="1" applyFill="1" applyBorder="1" applyAlignment="1">
      <alignment horizontal="right"/>
    </xf>
    <xf numFmtId="0" fontId="0" fillId="2" borderId="11" xfId="0" applyFill="1" applyBorder="1"/>
    <xf numFmtId="0" fontId="3" fillId="4" borderId="14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10" fillId="2" borderId="13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2" borderId="19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4" borderId="22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12" fillId="0" borderId="2" xfId="1" applyFont="1" applyBorder="1"/>
    <xf numFmtId="0" fontId="0" fillId="5" borderId="26" xfId="0" applyFill="1" applyBorder="1"/>
    <xf numFmtId="0" fontId="0" fillId="5" borderId="27" xfId="0" applyFill="1" applyBorder="1"/>
    <xf numFmtId="0" fontId="0" fillId="5" borderId="27" xfId="0" applyFill="1" applyBorder="1" applyAlignment="1">
      <alignment vertical="center" wrapText="1"/>
    </xf>
    <xf numFmtId="0" fontId="0" fillId="5" borderId="28" xfId="0" applyFill="1" applyBorder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688018892743297E-2"/>
          <c:y val="0.26587311268629166"/>
          <c:w val="0.88121603680658789"/>
          <c:h val="0.68653964523641642"/>
        </c:manualLayout>
      </c:layout>
      <c:pie3DChart>
        <c:varyColors val="1"/>
        <c:ser>
          <c:idx val="0"/>
          <c:order val="0"/>
          <c:tx>
            <c:strRef>
              <c:f>'Отчет по организациям'!$B$3</c:f>
              <c:strCache>
                <c:ptCount val="1"/>
                <c:pt idx="0">
                  <c:v>Наработанно моточасов</c:v>
                </c:pt>
              </c:strCache>
            </c:strRef>
          </c:tx>
          <c:explosion val="25"/>
          <c:dPt>
            <c:idx val="0"/>
            <c:bubble3D val="0"/>
            <c:explosion val="13"/>
          </c:dPt>
          <c:dPt>
            <c:idx val="1"/>
            <c:bubble3D val="0"/>
            <c:explosion val="39"/>
          </c:dPt>
          <c:dPt>
            <c:idx val="2"/>
            <c:bubble3D val="0"/>
            <c:explosion val="37"/>
          </c:dPt>
          <c:dPt>
            <c:idx val="3"/>
            <c:bubble3D val="0"/>
            <c:explosion val="23"/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'Отчет по организациям'!$A$4:$A$8</c:f>
              <c:strCache>
                <c:ptCount val="5"/>
                <c:pt idx="0">
                  <c:v>Строительная компания</c:v>
                </c:pt>
                <c:pt idx="1">
                  <c:v>Ньютек-строй</c:v>
                </c:pt>
                <c:pt idx="2">
                  <c:v>Спец-строй</c:v>
                </c:pt>
                <c:pt idx="3">
                  <c:v>Шерегеш-Строй</c:v>
                </c:pt>
                <c:pt idx="4">
                  <c:v>Альпен-клаб</c:v>
                </c:pt>
              </c:strCache>
            </c:strRef>
          </c:cat>
          <c:val>
            <c:numRef>
              <c:f>'Отчет по организациям'!$B$4:$B$8</c:f>
              <c:numCache>
                <c:formatCode>General</c:formatCode>
                <c:ptCount val="5"/>
                <c:pt idx="0">
                  <c:v>88</c:v>
                </c:pt>
                <c:pt idx="1">
                  <c:v>18</c:v>
                </c:pt>
                <c:pt idx="2">
                  <c:v>0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688018892743297E-2"/>
          <c:y val="0.26587311268629166"/>
          <c:w val="0.88121603680658789"/>
          <c:h val="0.68653964523641642"/>
        </c:manualLayout>
      </c:layout>
      <c:pie3DChart>
        <c:varyColors val="1"/>
        <c:ser>
          <c:idx val="0"/>
          <c:order val="0"/>
          <c:tx>
            <c:strRef>
              <c:f>'Отчет по организациям'!$C$3</c:f>
              <c:strCache>
                <c:ptCount val="1"/>
                <c:pt idx="0">
                  <c:v>Стоимость услуг</c:v>
                </c:pt>
              </c:strCache>
            </c:strRef>
          </c:tx>
          <c:explosion val="25"/>
          <c:dPt>
            <c:idx val="0"/>
            <c:bubble3D val="0"/>
            <c:explosion val="13"/>
          </c:dPt>
          <c:dPt>
            <c:idx val="1"/>
            <c:bubble3D val="0"/>
            <c:explosion val="39"/>
          </c:dPt>
          <c:dPt>
            <c:idx val="2"/>
            <c:bubble3D val="0"/>
            <c:explosion val="37"/>
          </c:dPt>
          <c:dPt>
            <c:idx val="3"/>
            <c:bubble3D val="0"/>
            <c:explosion val="23"/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'Отчет по организациям'!$A$4:$A$8</c:f>
              <c:strCache>
                <c:ptCount val="5"/>
                <c:pt idx="0">
                  <c:v>Строительная компания</c:v>
                </c:pt>
                <c:pt idx="1">
                  <c:v>Ньютек-строй</c:v>
                </c:pt>
                <c:pt idx="2">
                  <c:v>Спец-строй</c:v>
                </c:pt>
                <c:pt idx="3">
                  <c:v>Шерегеш-Строй</c:v>
                </c:pt>
                <c:pt idx="4">
                  <c:v>Альпен-клаб</c:v>
                </c:pt>
              </c:strCache>
            </c:strRef>
          </c:cat>
          <c:val>
            <c:numRef>
              <c:f>'Отчет по организациям'!$C$4:$C$8</c:f>
              <c:numCache>
                <c:formatCode>General</c:formatCode>
                <c:ptCount val="5"/>
                <c:pt idx="0">
                  <c:v>163500</c:v>
                </c:pt>
                <c:pt idx="1">
                  <c:v>19000</c:v>
                </c:pt>
                <c:pt idx="2">
                  <c:v>0</c:v>
                </c:pt>
                <c:pt idx="3">
                  <c:v>7000</c:v>
                </c:pt>
                <c:pt idx="4">
                  <c:v>12000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80962</xdr:rowOff>
    </xdr:from>
    <xdr:to>
      <xdr:col>13</xdr:col>
      <xdr:colOff>0</xdr:colOff>
      <xdr:row>16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314324</xdr:colOff>
      <xdr:row>17</xdr:row>
      <xdr:rowOff>80962</xdr:rowOff>
    </xdr:from>
    <xdr:to>
      <xdr:col>12</xdr:col>
      <xdr:colOff>609599</xdr:colOff>
      <xdr:row>34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4"/>
  <sheetViews>
    <sheetView workbookViewId="0">
      <pane ySplit="2" topLeftCell="A3" activePane="bottomLeft" state="frozen"/>
      <selection pane="bottomLeft" sqref="A1:K1"/>
    </sheetView>
  </sheetViews>
  <sheetFormatPr defaultRowHeight="15" x14ac:dyDescent="0.25"/>
  <cols>
    <col min="1" max="1" width="9" customWidth="1"/>
    <col min="2" max="2" width="38.85546875" customWidth="1"/>
    <col min="3" max="3" width="15.5703125" customWidth="1"/>
    <col min="4" max="4" width="16" customWidth="1"/>
    <col min="5" max="5" width="19.7109375" customWidth="1"/>
    <col min="6" max="6" width="14.85546875" customWidth="1"/>
    <col min="7" max="7" width="12" customWidth="1"/>
    <col min="8" max="8" width="13.28515625" customWidth="1"/>
    <col min="9" max="10" width="12.28515625" customWidth="1"/>
    <col min="11" max="11" width="10.85546875" customWidth="1"/>
    <col min="12" max="12" width="10.42578125" customWidth="1"/>
  </cols>
  <sheetData>
    <row r="1" spans="1:18" ht="27" thickBot="1" x14ac:dyDescent="0.45">
      <c r="A1" s="79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1"/>
      <c r="M1" s="1"/>
    </row>
    <row r="2" spans="1:18" ht="53.25" thickBot="1" x14ac:dyDescent="0.35">
      <c r="A2" s="29" t="s">
        <v>14</v>
      </c>
      <c r="B2" s="29" t="s">
        <v>15</v>
      </c>
      <c r="C2" s="30" t="s">
        <v>24</v>
      </c>
      <c r="D2" s="30" t="s">
        <v>25</v>
      </c>
      <c r="E2" s="31" t="s">
        <v>0</v>
      </c>
      <c r="F2" s="30" t="s">
        <v>1</v>
      </c>
      <c r="G2" s="61" t="s">
        <v>22</v>
      </c>
      <c r="H2" s="31" t="s">
        <v>2</v>
      </c>
      <c r="I2" s="31" t="s">
        <v>18</v>
      </c>
      <c r="J2" s="40" t="s">
        <v>17</v>
      </c>
      <c r="K2" s="31" t="s">
        <v>3</v>
      </c>
      <c r="L2" s="42" t="s">
        <v>12</v>
      </c>
      <c r="M2" s="40" t="s">
        <v>13</v>
      </c>
    </row>
    <row r="3" spans="1:18" ht="15.75" x14ac:dyDescent="0.25">
      <c r="A3" s="3" t="s">
        <v>4</v>
      </c>
      <c r="B3" s="3"/>
      <c r="C3" s="4">
        <v>107450</v>
      </c>
      <c r="D3" s="4">
        <v>99758</v>
      </c>
      <c r="E3" s="4">
        <v>6790</v>
      </c>
      <c r="F3" s="4"/>
      <c r="G3" s="4">
        <v>15</v>
      </c>
      <c r="H3" s="4">
        <v>1018.54</v>
      </c>
      <c r="I3" s="2"/>
      <c r="J3" s="2"/>
      <c r="K3" s="2"/>
      <c r="L3" s="1"/>
      <c r="M3" s="1"/>
    </row>
    <row r="4" spans="1:18" ht="15.75" x14ac:dyDescent="0.25">
      <c r="A4" s="5" t="s">
        <v>5</v>
      </c>
      <c r="B4" s="5"/>
      <c r="C4" s="4"/>
      <c r="D4" s="4"/>
      <c r="E4" s="4">
        <v>2536</v>
      </c>
      <c r="F4" s="4"/>
      <c r="G4" s="4">
        <v>14.22</v>
      </c>
      <c r="H4" s="4"/>
      <c r="I4" s="4">
        <v>360.57</v>
      </c>
      <c r="J4" s="4">
        <v>360.57</v>
      </c>
      <c r="K4" s="2"/>
      <c r="L4" s="1"/>
      <c r="M4" s="1"/>
    </row>
    <row r="5" spans="1:18" ht="15.75" x14ac:dyDescent="0.25">
      <c r="A5" s="5" t="s">
        <v>6</v>
      </c>
      <c r="B5" s="5"/>
      <c r="C5" s="4"/>
      <c r="D5" s="4"/>
      <c r="E5" s="4">
        <v>873.52</v>
      </c>
      <c r="F5" s="4"/>
      <c r="G5" s="4">
        <v>50</v>
      </c>
      <c r="H5" s="4">
        <v>436.76</v>
      </c>
      <c r="I5" s="2"/>
      <c r="J5" s="2"/>
      <c r="K5" s="2"/>
      <c r="L5" s="1"/>
      <c r="M5" s="1"/>
    </row>
    <row r="6" spans="1:18" ht="15.75" x14ac:dyDescent="0.25">
      <c r="A6" s="3" t="s">
        <v>21</v>
      </c>
      <c r="B6" s="3"/>
      <c r="C6" s="4"/>
      <c r="D6" s="4"/>
      <c r="E6" s="4">
        <v>1590</v>
      </c>
      <c r="F6" s="4"/>
      <c r="G6" s="4">
        <v>11</v>
      </c>
      <c r="H6" s="4"/>
      <c r="I6" s="4">
        <v>175</v>
      </c>
      <c r="J6" s="4">
        <v>175</v>
      </c>
      <c r="K6" s="2"/>
      <c r="L6" s="1"/>
      <c r="M6" s="1"/>
    </row>
    <row r="7" spans="1:18" ht="15.75" x14ac:dyDescent="0.25">
      <c r="A7" s="5" t="s">
        <v>8</v>
      </c>
      <c r="B7" s="5"/>
      <c r="C7" s="4"/>
      <c r="D7" s="4"/>
      <c r="E7" s="4"/>
      <c r="F7" s="4">
        <v>10</v>
      </c>
      <c r="G7" s="4">
        <v>8</v>
      </c>
      <c r="H7" s="4">
        <v>79</v>
      </c>
      <c r="I7" s="2"/>
      <c r="J7" s="2"/>
      <c r="K7" s="6"/>
      <c r="L7" s="1"/>
      <c r="M7" s="1"/>
    </row>
    <row r="8" spans="1:18" ht="15.75" x14ac:dyDescent="0.25">
      <c r="A8" s="5" t="s">
        <v>23</v>
      </c>
      <c r="B8" s="5"/>
      <c r="C8" s="4"/>
      <c r="D8" s="4"/>
      <c r="E8" s="4"/>
      <c r="F8" s="4">
        <v>79.034000000000006</v>
      </c>
      <c r="G8" s="4">
        <v>8</v>
      </c>
      <c r="H8" s="4">
        <v>1422.62</v>
      </c>
      <c r="I8" s="2"/>
      <c r="J8" s="2"/>
      <c r="K8" s="2"/>
      <c r="L8" s="1"/>
      <c r="M8" s="1"/>
    </row>
    <row r="9" spans="1:18" ht="15.75" x14ac:dyDescent="0.25">
      <c r="A9" s="5" t="s">
        <v>20</v>
      </c>
      <c r="B9" s="5"/>
      <c r="C9" s="4"/>
      <c r="D9" s="4"/>
      <c r="E9" s="4"/>
      <c r="F9" s="4">
        <v>79.034000000000006</v>
      </c>
      <c r="G9" s="4">
        <v>18</v>
      </c>
      <c r="H9" s="4">
        <v>1422.62</v>
      </c>
      <c r="I9" s="2"/>
      <c r="J9" s="2"/>
      <c r="K9" s="2"/>
      <c r="L9" s="1"/>
      <c r="M9" s="1"/>
    </row>
    <row r="10" spans="1:18" x14ac:dyDescent="0.25">
      <c r="A10" s="2" t="s">
        <v>9</v>
      </c>
      <c r="B10" s="2"/>
      <c r="C10" s="4"/>
      <c r="D10" s="4"/>
      <c r="E10" s="4"/>
      <c r="F10" s="4"/>
      <c r="G10" s="4"/>
      <c r="H10" s="4"/>
      <c r="I10" s="4">
        <v>10</v>
      </c>
      <c r="J10" s="4">
        <v>10</v>
      </c>
      <c r="K10" s="2"/>
      <c r="L10" s="1"/>
      <c r="M10" s="1"/>
    </row>
    <row r="11" spans="1:18" x14ac:dyDescent="0.25">
      <c r="A11" s="2" t="s">
        <v>10</v>
      </c>
      <c r="B11" s="2"/>
      <c r="C11" s="2"/>
      <c r="D11" s="2"/>
      <c r="E11" s="2"/>
      <c r="F11" s="2"/>
      <c r="G11" s="2"/>
      <c r="H11" s="4">
        <f>SUM(H3:H10)</f>
        <v>4379.54</v>
      </c>
      <c r="I11" s="4">
        <f>SUM(I3:I10)</f>
        <v>545.56999999999994</v>
      </c>
      <c r="J11" s="4">
        <f>SUM(J3:J10)</f>
        <v>545.56999999999994</v>
      </c>
      <c r="K11" s="7">
        <f>SUM(H11:I11)</f>
        <v>4925.1099999999997</v>
      </c>
      <c r="L11" s="1"/>
      <c r="M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8" ht="15.75" thickBot="1" x14ac:dyDescent="0.3">
      <c r="A13" s="66" t="s">
        <v>11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</row>
    <row r="14" spans="1:18" s="13" customFormat="1" ht="16.5" thickBot="1" x14ac:dyDescent="0.3">
      <c r="A14" s="38" t="s">
        <v>7</v>
      </c>
      <c r="B14" s="48"/>
      <c r="C14" s="49"/>
      <c r="D14" s="32"/>
      <c r="E14" s="32"/>
      <c r="F14" s="32"/>
      <c r="G14" s="60">
        <f>G6</f>
        <v>11</v>
      </c>
      <c r="H14" s="39"/>
      <c r="I14" s="39"/>
      <c r="J14" s="41"/>
      <c r="K14" s="45"/>
      <c r="L14" s="53"/>
      <c r="M14" s="54"/>
      <c r="N14" s="44"/>
      <c r="O14" s="44"/>
      <c r="P14" s="44"/>
      <c r="Q14" s="44"/>
      <c r="R14" s="44"/>
    </row>
    <row r="15" spans="1:18" x14ac:dyDescent="0.25">
      <c r="A15" s="10">
        <v>1</v>
      </c>
      <c r="B15" s="18"/>
      <c r="C15" s="10"/>
      <c r="D15" s="11"/>
      <c r="E15" s="11">
        <f>D15-C15</f>
        <v>0</v>
      </c>
      <c r="F15" s="11"/>
      <c r="G15" s="16">
        <f>G14</f>
        <v>11</v>
      </c>
      <c r="H15" s="11"/>
      <c r="I15" s="11">
        <f>E15*G15/100</f>
        <v>0</v>
      </c>
      <c r="J15" s="11"/>
      <c r="K15" s="46"/>
      <c r="L15" s="11"/>
      <c r="M15" s="12">
        <f>L15*I15</f>
        <v>0</v>
      </c>
      <c r="N15" s="44"/>
      <c r="O15" s="44"/>
      <c r="P15" s="44"/>
      <c r="Q15" s="44"/>
      <c r="R15" s="44"/>
    </row>
    <row r="16" spans="1:18" x14ac:dyDescent="0.25">
      <c r="A16" s="9">
        <v>2</v>
      </c>
      <c r="B16" s="19"/>
      <c r="C16" s="9"/>
      <c r="D16" s="8"/>
      <c r="E16" s="8">
        <f t="shared" ref="E16:E45" si="0">D16-C16</f>
        <v>0</v>
      </c>
      <c r="F16" s="8"/>
      <c r="G16" s="16">
        <f t="shared" ref="G16:G46" si="1">G15</f>
        <v>11</v>
      </c>
      <c r="H16" s="8"/>
      <c r="I16" s="11">
        <f t="shared" ref="I16:I45" si="2">E16*G16/100</f>
        <v>0</v>
      </c>
      <c r="J16" s="8"/>
      <c r="K16" s="19"/>
      <c r="L16" s="8"/>
      <c r="M16" s="12">
        <f t="shared" ref="M16:M45" si="3">L16*I16</f>
        <v>0</v>
      </c>
    </row>
    <row r="17" spans="1:13" x14ac:dyDescent="0.25">
      <c r="A17" s="9">
        <v>3</v>
      </c>
      <c r="B17" s="19"/>
      <c r="C17" s="9"/>
      <c r="D17" s="8"/>
      <c r="E17" s="8">
        <f t="shared" si="0"/>
        <v>0</v>
      </c>
      <c r="F17" s="8"/>
      <c r="G17" s="16">
        <f t="shared" si="1"/>
        <v>11</v>
      </c>
      <c r="H17" s="8"/>
      <c r="I17" s="11">
        <f t="shared" si="2"/>
        <v>0</v>
      </c>
      <c r="J17" s="8"/>
      <c r="K17" s="19"/>
      <c r="L17" s="8"/>
      <c r="M17" s="12">
        <f t="shared" si="3"/>
        <v>0</v>
      </c>
    </row>
    <row r="18" spans="1:13" x14ac:dyDescent="0.25">
      <c r="A18" s="9">
        <v>4</v>
      </c>
      <c r="B18" s="19"/>
      <c r="C18" s="9"/>
      <c r="D18" s="8"/>
      <c r="E18" s="8">
        <f t="shared" si="0"/>
        <v>0</v>
      </c>
      <c r="F18" s="8"/>
      <c r="G18" s="16">
        <f t="shared" si="1"/>
        <v>11</v>
      </c>
      <c r="H18" s="8"/>
      <c r="I18" s="11">
        <f t="shared" si="2"/>
        <v>0</v>
      </c>
      <c r="J18" s="8"/>
      <c r="K18" s="19"/>
      <c r="L18" s="8"/>
      <c r="M18" s="12">
        <f t="shared" si="3"/>
        <v>0</v>
      </c>
    </row>
    <row r="19" spans="1:13" x14ac:dyDescent="0.25">
      <c r="A19" s="9">
        <v>5</v>
      </c>
      <c r="B19" s="19"/>
      <c r="C19" s="9"/>
      <c r="D19" s="8"/>
      <c r="E19" s="8">
        <f t="shared" si="0"/>
        <v>0</v>
      </c>
      <c r="F19" s="8"/>
      <c r="G19" s="16">
        <f t="shared" si="1"/>
        <v>11</v>
      </c>
      <c r="H19" s="8"/>
      <c r="I19" s="11">
        <f t="shared" si="2"/>
        <v>0</v>
      </c>
      <c r="J19" s="8"/>
      <c r="K19" s="19"/>
      <c r="L19" s="8"/>
      <c r="M19" s="12">
        <f t="shared" si="3"/>
        <v>0</v>
      </c>
    </row>
    <row r="20" spans="1:13" x14ac:dyDescent="0.25">
      <c r="A20" s="9">
        <v>6</v>
      </c>
      <c r="B20" s="19"/>
      <c r="C20" s="9"/>
      <c r="D20" s="8"/>
      <c r="E20" s="8">
        <f t="shared" si="0"/>
        <v>0</v>
      </c>
      <c r="F20" s="8"/>
      <c r="G20" s="16">
        <f t="shared" si="1"/>
        <v>11</v>
      </c>
      <c r="H20" s="8"/>
      <c r="I20" s="11">
        <f t="shared" si="2"/>
        <v>0</v>
      </c>
      <c r="J20" s="8"/>
      <c r="K20" s="19"/>
      <c r="L20" s="8"/>
      <c r="M20" s="12">
        <f t="shared" si="3"/>
        <v>0</v>
      </c>
    </row>
    <row r="21" spans="1:13" x14ac:dyDescent="0.25">
      <c r="A21" s="9">
        <v>7</v>
      </c>
      <c r="B21" s="19"/>
      <c r="C21" s="9"/>
      <c r="D21" s="8"/>
      <c r="E21" s="8">
        <f t="shared" si="0"/>
        <v>0</v>
      </c>
      <c r="F21" s="8"/>
      <c r="G21" s="16">
        <f t="shared" si="1"/>
        <v>11</v>
      </c>
      <c r="H21" s="8"/>
      <c r="I21" s="11">
        <f t="shared" si="2"/>
        <v>0</v>
      </c>
      <c r="J21" s="8"/>
      <c r="K21" s="19"/>
      <c r="L21" s="8"/>
      <c r="M21" s="12">
        <f t="shared" si="3"/>
        <v>0</v>
      </c>
    </row>
    <row r="22" spans="1:13" x14ac:dyDescent="0.25">
      <c r="A22" s="9">
        <v>8</v>
      </c>
      <c r="B22" s="19"/>
      <c r="C22" s="9"/>
      <c r="D22" s="8"/>
      <c r="E22" s="8">
        <f t="shared" si="0"/>
        <v>0</v>
      </c>
      <c r="F22" s="8"/>
      <c r="G22" s="16">
        <f t="shared" si="1"/>
        <v>11</v>
      </c>
      <c r="H22" s="8"/>
      <c r="I22" s="11">
        <f t="shared" si="2"/>
        <v>0</v>
      </c>
      <c r="J22" s="8"/>
      <c r="K22" s="19"/>
      <c r="L22" s="8"/>
      <c r="M22" s="12">
        <f t="shared" si="3"/>
        <v>0</v>
      </c>
    </row>
    <row r="23" spans="1:13" x14ac:dyDescent="0.25">
      <c r="A23" s="9">
        <v>9</v>
      </c>
      <c r="B23" s="19"/>
      <c r="C23" s="9"/>
      <c r="D23" s="8"/>
      <c r="E23" s="8">
        <f t="shared" si="0"/>
        <v>0</v>
      </c>
      <c r="F23" s="8"/>
      <c r="G23" s="16">
        <f t="shared" si="1"/>
        <v>11</v>
      </c>
      <c r="H23" s="8"/>
      <c r="I23" s="11">
        <f t="shared" si="2"/>
        <v>0</v>
      </c>
      <c r="J23" s="8"/>
      <c r="K23" s="19"/>
      <c r="L23" s="8"/>
      <c r="M23" s="12">
        <f t="shared" si="3"/>
        <v>0</v>
      </c>
    </row>
    <row r="24" spans="1:13" x14ac:dyDescent="0.25">
      <c r="A24" s="9">
        <v>10</v>
      </c>
      <c r="B24" s="19"/>
      <c r="C24" s="9"/>
      <c r="D24" s="8"/>
      <c r="E24" s="8">
        <f t="shared" si="0"/>
        <v>0</v>
      </c>
      <c r="F24" s="8"/>
      <c r="G24" s="16">
        <f t="shared" si="1"/>
        <v>11</v>
      </c>
      <c r="H24" s="8"/>
      <c r="I24" s="11">
        <f t="shared" si="2"/>
        <v>0</v>
      </c>
      <c r="J24" s="8"/>
      <c r="K24" s="19"/>
      <c r="L24" s="8"/>
      <c r="M24" s="12">
        <f t="shared" si="3"/>
        <v>0</v>
      </c>
    </row>
    <row r="25" spans="1:13" x14ac:dyDescent="0.25">
      <c r="A25" s="9">
        <v>11</v>
      </c>
      <c r="B25" s="19"/>
      <c r="C25" s="9"/>
      <c r="D25" s="8"/>
      <c r="E25" s="8">
        <f t="shared" si="0"/>
        <v>0</v>
      </c>
      <c r="F25" s="8"/>
      <c r="G25" s="16">
        <f t="shared" si="1"/>
        <v>11</v>
      </c>
      <c r="H25" s="8"/>
      <c r="I25" s="11">
        <f t="shared" si="2"/>
        <v>0</v>
      </c>
      <c r="J25" s="8"/>
      <c r="K25" s="19"/>
      <c r="L25" s="8"/>
      <c r="M25" s="12">
        <f t="shared" si="3"/>
        <v>0</v>
      </c>
    </row>
    <row r="26" spans="1:13" x14ac:dyDescent="0.25">
      <c r="A26" s="9">
        <v>12</v>
      </c>
      <c r="B26" s="19"/>
      <c r="C26" s="9"/>
      <c r="D26" s="8"/>
      <c r="E26" s="8">
        <f t="shared" si="0"/>
        <v>0</v>
      </c>
      <c r="F26" s="8"/>
      <c r="G26" s="16">
        <f t="shared" si="1"/>
        <v>11</v>
      </c>
      <c r="H26" s="8"/>
      <c r="I26" s="11">
        <f t="shared" si="2"/>
        <v>0</v>
      </c>
      <c r="J26" s="8"/>
      <c r="K26" s="19"/>
      <c r="L26" s="8"/>
      <c r="M26" s="12">
        <f t="shared" si="3"/>
        <v>0</v>
      </c>
    </row>
    <row r="27" spans="1:13" x14ac:dyDescent="0.25">
      <c r="A27" s="9">
        <v>13</v>
      </c>
      <c r="B27" s="19"/>
      <c r="C27" s="9"/>
      <c r="D27" s="8"/>
      <c r="E27" s="8">
        <f t="shared" si="0"/>
        <v>0</v>
      </c>
      <c r="F27" s="8"/>
      <c r="G27" s="16">
        <f t="shared" si="1"/>
        <v>11</v>
      </c>
      <c r="H27" s="8"/>
      <c r="I27" s="11">
        <f t="shared" si="2"/>
        <v>0</v>
      </c>
      <c r="J27" s="8"/>
      <c r="K27" s="19"/>
      <c r="L27" s="8"/>
      <c r="M27" s="12">
        <f t="shared" si="3"/>
        <v>0</v>
      </c>
    </row>
    <row r="28" spans="1:13" x14ac:dyDescent="0.25">
      <c r="A28" s="9">
        <v>14</v>
      </c>
      <c r="B28" s="19"/>
      <c r="C28" s="9"/>
      <c r="D28" s="8"/>
      <c r="E28" s="8">
        <f t="shared" si="0"/>
        <v>0</v>
      </c>
      <c r="F28" s="8"/>
      <c r="G28" s="16">
        <f t="shared" si="1"/>
        <v>11</v>
      </c>
      <c r="H28" s="8"/>
      <c r="I28" s="11">
        <f t="shared" si="2"/>
        <v>0</v>
      </c>
      <c r="J28" s="8"/>
      <c r="K28" s="19"/>
      <c r="L28" s="8"/>
      <c r="M28" s="12">
        <f t="shared" si="3"/>
        <v>0</v>
      </c>
    </row>
    <row r="29" spans="1:13" x14ac:dyDescent="0.25">
      <c r="A29" s="9">
        <v>15</v>
      </c>
      <c r="B29" s="19"/>
      <c r="C29" s="9"/>
      <c r="D29" s="8"/>
      <c r="E29" s="8">
        <f t="shared" si="0"/>
        <v>0</v>
      </c>
      <c r="F29" s="8"/>
      <c r="G29" s="16">
        <f t="shared" si="1"/>
        <v>11</v>
      </c>
      <c r="H29" s="8"/>
      <c r="I29" s="11">
        <f t="shared" si="2"/>
        <v>0</v>
      </c>
      <c r="J29" s="8"/>
      <c r="K29" s="19"/>
      <c r="L29" s="8"/>
      <c r="M29" s="12">
        <f t="shared" si="3"/>
        <v>0</v>
      </c>
    </row>
    <row r="30" spans="1:13" x14ac:dyDescent="0.25">
      <c r="A30" s="9">
        <v>16</v>
      </c>
      <c r="B30" s="19"/>
      <c r="C30" s="9"/>
      <c r="D30" s="8"/>
      <c r="E30" s="8">
        <f t="shared" si="0"/>
        <v>0</v>
      </c>
      <c r="F30" s="8"/>
      <c r="G30" s="16">
        <f t="shared" si="1"/>
        <v>11</v>
      </c>
      <c r="H30" s="8"/>
      <c r="I30" s="11">
        <f t="shared" si="2"/>
        <v>0</v>
      </c>
      <c r="J30" s="8"/>
      <c r="K30" s="19"/>
      <c r="L30" s="8"/>
      <c r="M30" s="12">
        <f t="shared" si="3"/>
        <v>0</v>
      </c>
    </row>
    <row r="31" spans="1:13" x14ac:dyDescent="0.25">
      <c r="A31" s="9">
        <v>17</v>
      </c>
      <c r="B31" s="19"/>
      <c r="C31" s="9"/>
      <c r="D31" s="8"/>
      <c r="E31" s="8">
        <f t="shared" si="0"/>
        <v>0</v>
      </c>
      <c r="F31" s="8"/>
      <c r="G31" s="16">
        <f t="shared" si="1"/>
        <v>11</v>
      </c>
      <c r="H31" s="8"/>
      <c r="I31" s="11">
        <f t="shared" si="2"/>
        <v>0</v>
      </c>
      <c r="J31" s="8"/>
      <c r="K31" s="19"/>
      <c r="L31" s="8"/>
      <c r="M31" s="12">
        <f t="shared" si="3"/>
        <v>0</v>
      </c>
    </row>
    <row r="32" spans="1:13" x14ac:dyDescent="0.25">
      <c r="A32" s="9">
        <v>18</v>
      </c>
      <c r="B32" s="19"/>
      <c r="C32" s="9"/>
      <c r="D32" s="8"/>
      <c r="E32" s="8">
        <f t="shared" si="0"/>
        <v>0</v>
      </c>
      <c r="F32" s="8"/>
      <c r="G32" s="16">
        <f t="shared" si="1"/>
        <v>11</v>
      </c>
      <c r="H32" s="8"/>
      <c r="I32" s="11">
        <f t="shared" si="2"/>
        <v>0</v>
      </c>
      <c r="J32" s="8"/>
      <c r="K32" s="19"/>
      <c r="L32" s="8"/>
      <c r="M32" s="12">
        <f t="shared" si="3"/>
        <v>0</v>
      </c>
    </row>
    <row r="33" spans="1:13" x14ac:dyDescent="0.25">
      <c r="A33" s="9">
        <v>19</v>
      </c>
      <c r="B33" s="19"/>
      <c r="C33" s="9"/>
      <c r="D33" s="8"/>
      <c r="E33" s="8">
        <f t="shared" si="0"/>
        <v>0</v>
      </c>
      <c r="F33" s="8"/>
      <c r="G33" s="16">
        <f t="shared" si="1"/>
        <v>11</v>
      </c>
      <c r="H33" s="8"/>
      <c r="I33" s="11">
        <f t="shared" si="2"/>
        <v>0</v>
      </c>
      <c r="J33" s="8"/>
      <c r="K33" s="19"/>
      <c r="L33" s="8"/>
      <c r="M33" s="12">
        <f t="shared" si="3"/>
        <v>0</v>
      </c>
    </row>
    <row r="34" spans="1:13" x14ac:dyDescent="0.25">
      <c r="A34" s="9">
        <v>20</v>
      </c>
      <c r="B34" s="19"/>
      <c r="C34" s="9"/>
      <c r="D34" s="8"/>
      <c r="E34" s="8">
        <f t="shared" si="0"/>
        <v>0</v>
      </c>
      <c r="F34" s="8"/>
      <c r="G34" s="16">
        <f t="shared" si="1"/>
        <v>11</v>
      </c>
      <c r="H34" s="8"/>
      <c r="I34" s="11">
        <f t="shared" si="2"/>
        <v>0</v>
      </c>
      <c r="J34" s="8"/>
      <c r="K34" s="19"/>
      <c r="L34" s="8"/>
      <c r="M34" s="12">
        <f t="shared" si="3"/>
        <v>0</v>
      </c>
    </row>
    <row r="35" spans="1:13" x14ac:dyDescent="0.25">
      <c r="A35" s="9">
        <v>21</v>
      </c>
      <c r="B35" s="19"/>
      <c r="C35" s="9"/>
      <c r="D35" s="8"/>
      <c r="E35" s="8">
        <f t="shared" si="0"/>
        <v>0</v>
      </c>
      <c r="F35" s="8"/>
      <c r="G35" s="16">
        <f t="shared" si="1"/>
        <v>11</v>
      </c>
      <c r="H35" s="8"/>
      <c r="I35" s="11">
        <f t="shared" si="2"/>
        <v>0</v>
      </c>
      <c r="J35" s="8"/>
      <c r="K35" s="19"/>
      <c r="L35" s="8"/>
      <c r="M35" s="12">
        <f t="shared" si="3"/>
        <v>0</v>
      </c>
    </row>
    <row r="36" spans="1:13" x14ac:dyDescent="0.25">
      <c r="A36" s="9">
        <v>22</v>
      </c>
      <c r="B36" s="19"/>
      <c r="C36" s="9"/>
      <c r="D36" s="8"/>
      <c r="E36" s="8">
        <f t="shared" si="0"/>
        <v>0</v>
      </c>
      <c r="F36" s="8"/>
      <c r="G36" s="16">
        <f t="shared" si="1"/>
        <v>11</v>
      </c>
      <c r="H36" s="8"/>
      <c r="I36" s="11">
        <f t="shared" si="2"/>
        <v>0</v>
      </c>
      <c r="J36" s="8"/>
      <c r="K36" s="19"/>
      <c r="L36" s="8"/>
      <c r="M36" s="12">
        <f t="shared" si="3"/>
        <v>0</v>
      </c>
    </row>
    <row r="37" spans="1:13" x14ac:dyDescent="0.25">
      <c r="A37" s="9">
        <v>23</v>
      </c>
      <c r="B37" s="19"/>
      <c r="C37" s="9"/>
      <c r="D37" s="8"/>
      <c r="E37" s="8">
        <f t="shared" si="0"/>
        <v>0</v>
      </c>
      <c r="F37" s="8"/>
      <c r="G37" s="16">
        <f t="shared" si="1"/>
        <v>11</v>
      </c>
      <c r="H37" s="8"/>
      <c r="I37" s="11">
        <f t="shared" si="2"/>
        <v>0</v>
      </c>
      <c r="J37" s="8"/>
      <c r="K37" s="19"/>
      <c r="L37" s="8"/>
      <c r="M37" s="12">
        <f t="shared" si="3"/>
        <v>0</v>
      </c>
    </row>
    <row r="38" spans="1:13" x14ac:dyDescent="0.25">
      <c r="A38" s="9">
        <v>24</v>
      </c>
      <c r="B38" s="19"/>
      <c r="C38" s="9"/>
      <c r="D38" s="8"/>
      <c r="E38" s="8">
        <f t="shared" si="0"/>
        <v>0</v>
      </c>
      <c r="F38" s="8"/>
      <c r="G38" s="16">
        <f t="shared" si="1"/>
        <v>11</v>
      </c>
      <c r="H38" s="8"/>
      <c r="I38" s="11">
        <f t="shared" si="2"/>
        <v>0</v>
      </c>
      <c r="J38" s="8"/>
      <c r="K38" s="19"/>
      <c r="L38" s="8"/>
      <c r="M38" s="12">
        <f t="shared" si="3"/>
        <v>0</v>
      </c>
    </row>
    <row r="39" spans="1:13" x14ac:dyDescent="0.25">
      <c r="A39" s="9">
        <v>25</v>
      </c>
      <c r="B39" s="19"/>
      <c r="C39" s="9"/>
      <c r="D39" s="8"/>
      <c r="E39" s="8">
        <f t="shared" si="0"/>
        <v>0</v>
      </c>
      <c r="F39" s="8"/>
      <c r="G39" s="16">
        <f t="shared" si="1"/>
        <v>11</v>
      </c>
      <c r="H39" s="8"/>
      <c r="I39" s="11">
        <f t="shared" si="2"/>
        <v>0</v>
      </c>
      <c r="J39" s="8"/>
      <c r="K39" s="19"/>
      <c r="L39" s="8"/>
      <c r="M39" s="12">
        <f t="shared" si="3"/>
        <v>0</v>
      </c>
    </row>
    <row r="40" spans="1:13" x14ac:dyDescent="0.25">
      <c r="A40" s="9">
        <v>26</v>
      </c>
      <c r="B40" s="19"/>
      <c r="C40" s="9"/>
      <c r="D40" s="8"/>
      <c r="E40" s="8">
        <f t="shared" si="0"/>
        <v>0</v>
      </c>
      <c r="F40" s="8"/>
      <c r="G40" s="16">
        <f t="shared" si="1"/>
        <v>11</v>
      </c>
      <c r="H40" s="8"/>
      <c r="I40" s="11">
        <f t="shared" si="2"/>
        <v>0</v>
      </c>
      <c r="J40" s="8"/>
      <c r="K40" s="19"/>
      <c r="L40" s="8"/>
      <c r="M40" s="12">
        <f t="shared" si="3"/>
        <v>0</v>
      </c>
    </row>
    <row r="41" spans="1:13" x14ac:dyDescent="0.25">
      <c r="A41" s="9">
        <v>27</v>
      </c>
      <c r="B41" s="19"/>
      <c r="C41" s="9"/>
      <c r="D41" s="8"/>
      <c r="E41" s="8">
        <f t="shared" si="0"/>
        <v>0</v>
      </c>
      <c r="F41" s="8"/>
      <c r="G41" s="16">
        <f t="shared" si="1"/>
        <v>11</v>
      </c>
      <c r="H41" s="8"/>
      <c r="I41" s="11">
        <f t="shared" si="2"/>
        <v>0</v>
      </c>
      <c r="J41" s="8"/>
      <c r="K41" s="19"/>
      <c r="L41" s="8"/>
      <c r="M41" s="12">
        <f t="shared" si="3"/>
        <v>0</v>
      </c>
    </row>
    <row r="42" spans="1:13" x14ac:dyDescent="0.25">
      <c r="A42" s="9">
        <v>28</v>
      </c>
      <c r="B42" s="19"/>
      <c r="C42" s="9"/>
      <c r="D42" s="8"/>
      <c r="E42" s="8">
        <f t="shared" si="0"/>
        <v>0</v>
      </c>
      <c r="F42" s="8"/>
      <c r="G42" s="16">
        <f t="shared" si="1"/>
        <v>11</v>
      </c>
      <c r="H42" s="8"/>
      <c r="I42" s="11">
        <f t="shared" si="2"/>
        <v>0</v>
      </c>
      <c r="J42" s="8"/>
      <c r="K42" s="19"/>
      <c r="L42" s="8"/>
      <c r="M42" s="12">
        <f t="shared" si="3"/>
        <v>0</v>
      </c>
    </row>
    <row r="43" spans="1:13" x14ac:dyDescent="0.25">
      <c r="A43" s="9">
        <v>29</v>
      </c>
      <c r="B43" s="19"/>
      <c r="C43" s="9"/>
      <c r="D43" s="8"/>
      <c r="E43" s="8">
        <f t="shared" si="0"/>
        <v>0</v>
      </c>
      <c r="F43" s="8"/>
      <c r="G43" s="16">
        <f t="shared" si="1"/>
        <v>11</v>
      </c>
      <c r="H43" s="8"/>
      <c r="I43" s="11">
        <f t="shared" si="2"/>
        <v>0</v>
      </c>
      <c r="J43" s="8"/>
      <c r="K43" s="19"/>
      <c r="L43" s="8"/>
      <c r="M43" s="12">
        <f t="shared" si="3"/>
        <v>0</v>
      </c>
    </row>
    <row r="44" spans="1:13" x14ac:dyDescent="0.25">
      <c r="A44" s="9">
        <v>30</v>
      </c>
      <c r="B44" s="19"/>
      <c r="C44" s="9"/>
      <c r="D44" s="8"/>
      <c r="E44" s="8">
        <f t="shared" si="0"/>
        <v>0</v>
      </c>
      <c r="F44" s="8"/>
      <c r="G44" s="16">
        <f t="shared" si="1"/>
        <v>11</v>
      </c>
      <c r="H44" s="8"/>
      <c r="I44" s="11">
        <f t="shared" si="2"/>
        <v>0</v>
      </c>
      <c r="J44" s="8"/>
      <c r="K44" s="19"/>
      <c r="L44" s="8"/>
      <c r="M44" s="12">
        <f t="shared" si="3"/>
        <v>0</v>
      </c>
    </row>
    <row r="45" spans="1:13" ht="15.75" thickBot="1" x14ac:dyDescent="0.3">
      <c r="A45" s="9">
        <v>31</v>
      </c>
      <c r="B45" s="19"/>
      <c r="C45" s="9"/>
      <c r="D45" s="8"/>
      <c r="E45" s="8">
        <f t="shared" si="0"/>
        <v>0</v>
      </c>
      <c r="F45" s="8"/>
      <c r="G45" s="16">
        <f t="shared" si="1"/>
        <v>11</v>
      </c>
      <c r="H45" s="8"/>
      <c r="I45" s="11">
        <f t="shared" si="2"/>
        <v>0</v>
      </c>
      <c r="J45" s="8"/>
      <c r="K45" s="19"/>
      <c r="L45" s="15"/>
      <c r="M45" s="12">
        <f t="shared" si="3"/>
        <v>0</v>
      </c>
    </row>
    <row r="46" spans="1:13" s="1" customFormat="1" ht="16.5" thickBot="1" x14ac:dyDescent="0.3">
      <c r="A46" s="69" t="s">
        <v>16</v>
      </c>
      <c r="B46" s="70"/>
      <c r="C46" s="50"/>
      <c r="D46" s="25"/>
      <c r="E46" s="26">
        <f>SUM(E15:E45)</f>
        <v>0</v>
      </c>
      <c r="F46" s="25"/>
      <c r="G46" s="58">
        <f t="shared" si="1"/>
        <v>11</v>
      </c>
      <c r="H46" s="25"/>
      <c r="I46" s="27">
        <f>SUM(I15:I45)</f>
        <v>0</v>
      </c>
      <c r="J46" s="27"/>
      <c r="K46" s="47"/>
      <c r="L46" s="55"/>
      <c r="M46" s="56">
        <f>SUM(M15:M45)</f>
        <v>0</v>
      </c>
    </row>
    <row r="47" spans="1:13" s="1" customFormat="1" ht="16.5" thickBot="1" x14ac:dyDescent="0.3">
      <c r="A47" s="38" t="s">
        <v>4</v>
      </c>
      <c r="B47" s="48"/>
      <c r="C47" s="49"/>
      <c r="D47" s="32"/>
      <c r="E47" s="32"/>
      <c r="F47" s="33"/>
      <c r="G47" s="34">
        <f>G3</f>
        <v>15</v>
      </c>
      <c r="H47" s="35"/>
      <c r="I47" s="36"/>
      <c r="J47" s="36"/>
      <c r="K47" s="43"/>
      <c r="L47" s="57"/>
      <c r="M47" s="37"/>
    </row>
    <row r="48" spans="1:13" x14ac:dyDescent="0.25">
      <c r="A48" s="10">
        <v>1</v>
      </c>
      <c r="B48" s="18"/>
      <c r="C48" s="10"/>
      <c r="D48" s="11"/>
      <c r="E48" s="11">
        <f t="shared" ref="E48:E78" si="4">D48-C48</f>
        <v>0</v>
      </c>
      <c r="F48" s="11"/>
      <c r="G48" s="17">
        <f>G47</f>
        <v>15</v>
      </c>
      <c r="H48" s="11">
        <f>G48*E48/100</f>
        <v>0</v>
      </c>
      <c r="I48" s="11"/>
      <c r="J48" s="11"/>
      <c r="K48" s="18"/>
      <c r="L48" s="11"/>
      <c r="M48" s="12">
        <f>L48*H48</f>
        <v>0</v>
      </c>
    </row>
    <row r="49" spans="1:13" x14ac:dyDescent="0.25">
      <c r="A49" s="9">
        <v>2</v>
      </c>
      <c r="B49" s="19"/>
      <c r="C49" s="9"/>
      <c r="D49" s="8"/>
      <c r="E49" s="8">
        <f t="shared" si="4"/>
        <v>0</v>
      </c>
      <c r="F49" s="8"/>
      <c r="G49" s="17">
        <f t="shared" ref="G49:G79" si="5">G48</f>
        <v>15</v>
      </c>
      <c r="H49" s="11">
        <f t="shared" ref="H49:H78" si="6">G49*E49/100</f>
        <v>0</v>
      </c>
      <c r="I49" s="8"/>
      <c r="J49" s="8"/>
      <c r="K49" s="19"/>
      <c r="L49" s="8"/>
      <c r="M49" s="12">
        <f t="shared" ref="M49:M78" si="7">L49*H49</f>
        <v>0</v>
      </c>
    </row>
    <row r="50" spans="1:13" x14ac:dyDescent="0.25">
      <c r="A50" s="9">
        <v>3</v>
      </c>
      <c r="B50" s="19"/>
      <c r="C50" s="9"/>
      <c r="D50" s="8"/>
      <c r="E50" s="8">
        <f t="shared" si="4"/>
        <v>0</v>
      </c>
      <c r="F50" s="8"/>
      <c r="G50" s="17">
        <f t="shared" si="5"/>
        <v>15</v>
      </c>
      <c r="H50" s="11">
        <f t="shared" si="6"/>
        <v>0</v>
      </c>
      <c r="I50" s="8"/>
      <c r="J50" s="8"/>
      <c r="K50" s="19"/>
      <c r="L50" s="8"/>
      <c r="M50" s="12">
        <f t="shared" si="7"/>
        <v>0</v>
      </c>
    </row>
    <row r="51" spans="1:13" x14ac:dyDescent="0.25">
      <c r="A51" s="9">
        <v>4</v>
      </c>
      <c r="B51" s="19"/>
      <c r="C51" s="9"/>
      <c r="D51" s="8"/>
      <c r="E51" s="8">
        <f t="shared" si="4"/>
        <v>0</v>
      </c>
      <c r="F51" s="8"/>
      <c r="G51" s="17">
        <f t="shared" si="5"/>
        <v>15</v>
      </c>
      <c r="H51" s="11">
        <f t="shared" si="6"/>
        <v>0</v>
      </c>
      <c r="I51" s="8"/>
      <c r="J51" s="8"/>
      <c r="K51" s="19"/>
      <c r="L51" s="8"/>
      <c r="M51" s="12">
        <f t="shared" si="7"/>
        <v>0</v>
      </c>
    </row>
    <row r="52" spans="1:13" x14ac:dyDescent="0.25">
      <c r="A52" s="9">
        <v>5</v>
      </c>
      <c r="B52" s="19"/>
      <c r="C52" s="9"/>
      <c r="D52" s="8"/>
      <c r="E52" s="8">
        <f t="shared" si="4"/>
        <v>0</v>
      </c>
      <c r="F52" s="8"/>
      <c r="G52" s="17">
        <f t="shared" si="5"/>
        <v>15</v>
      </c>
      <c r="H52" s="11">
        <f t="shared" si="6"/>
        <v>0</v>
      </c>
      <c r="I52" s="8"/>
      <c r="J52" s="8"/>
      <c r="K52" s="19"/>
      <c r="L52" s="8"/>
      <c r="M52" s="12">
        <f t="shared" si="7"/>
        <v>0</v>
      </c>
    </row>
    <row r="53" spans="1:13" x14ac:dyDescent="0.25">
      <c r="A53" s="9">
        <v>6</v>
      </c>
      <c r="B53" s="19"/>
      <c r="C53" s="9"/>
      <c r="D53" s="8"/>
      <c r="E53" s="8">
        <f t="shared" si="4"/>
        <v>0</v>
      </c>
      <c r="F53" s="8"/>
      <c r="G53" s="17">
        <f t="shared" si="5"/>
        <v>15</v>
      </c>
      <c r="H53" s="11">
        <f t="shared" si="6"/>
        <v>0</v>
      </c>
      <c r="I53" s="8"/>
      <c r="J53" s="8"/>
      <c r="K53" s="19"/>
      <c r="L53" s="8"/>
      <c r="M53" s="12">
        <f t="shared" si="7"/>
        <v>0</v>
      </c>
    </row>
    <row r="54" spans="1:13" x14ac:dyDescent="0.25">
      <c r="A54" s="9">
        <v>7</v>
      </c>
      <c r="B54" s="19"/>
      <c r="C54" s="9"/>
      <c r="D54" s="8"/>
      <c r="E54" s="8">
        <f t="shared" si="4"/>
        <v>0</v>
      </c>
      <c r="F54" s="8"/>
      <c r="G54" s="17">
        <f t="shared" si="5"/>
        <v>15</v>
      </c>
      <c r="H54" s="11">
        <f t="shared" si="6"/>
        <v>0</v>
      </c>
      <c r="I54" s="8"/>
      <c r="J54" s="8"/>
      <c r="K54" s="19"/>
      <c r="L54" s="8"/>
      <c r="M54" s="12">
        <f t="shared" si="7"/>
        <v>0</v>
      </c>
    </row>
    <row r="55" spans="1:13" x14ac:dyDescent="0.25">
      <c r="A55" s="9">
        <v>8</v>
      </c>
      <c r="B55" s="19"/>
      <c r="C55" s="9"/>
      <c r="D55" s="8"/>
      <c r="E55" s="8">
        <f t="shared" si="4"/>
        <v>0</v>
      </c>
      <c r="F55" s="8"/>
      <c r="G55" s="17">
        <f t="shared" si="5"/>
        <v>15</v>
      </c>
      <c r="H55" s="11">
        <f t="shared" si="6"/>
        <v>0</v>
      </c>
      <c r="I55" s="8"/>
      <c r="J55" s="8"/>
      <c r="K55" s="19"/>
      <c r="L55" s="8"/>
      <c r="M55" s="12">
        <f t="shared" si="7"/>
        <v>0</v>
      </c>
    </row>
    <row r="56" spans="1:13" x14ac:dyDescent="0.25">
      <c r="A56" s="9">
        <v>9</v>
      </c>
      <c r="B56" s="19"/>
      <c r="C56" s="9"/>
      <c r="D56" s="8"/>
      <c r="E56" s="8">
        <f t="shared" si="4"/>
        <v>0</v>
      </c>
      <c r="F56" s="8"/>
      <c r="G56" s="17">
        <f t="shared" si="5"/>
        <v>15</v>
      </c>
      <c r="H56" s="11">
        <f t="shared" si="6"/>
        <v>0</v>
      </c>
      <c r="I56" s="8"/>
      <c r="J56" s="8"/>
      <c r="K56" s="19"/>
      <c r="L56" s="8"/>
      <c r="M56" s="12">
        <f t="shared" si="7"/>
        <v>0</v>
      </c>
    </row>
    <row r="57" spans="1:13" x14ac:dyDescent="0.25">
      <c r="A57" s="9">
        <v>10</v>
      </c>
      <c r="B57" s="19"/>
      <c r="C57" s="9"/>
      <c r="D57" s="8"/>
      <c r="E57" s="8">
        <f t="shared" si="4"/>
        <v>0</v>
      </c>
      <c r="F57" s="8"/>
      <c r="G57" s="17">
        <f t="shared" si="5"/>
        <v>15</v>
      </c>
      <c r="H57" s="11">
        <f t="shared" si="6"/>
        <v>0</v>
      </c>
      <c r="I57" s="8"/>
      <c r="J57" s="8"/>
      <c r="K57" s="19"/>
      <c r="L57" s="8"/>
      <c r="M57" s="12">
        <f t="shared" si="7"/>
        <v>0</v>
      </c>
    </row>
    <row r="58" spans="1:13" x14ac:dyDescent="0.25">
      <c r="A58" s="9">
        <v>11</v>
      </c>
      <c r="B58" s="19"/>
      <c r="C58" s="9"/>
      <c r="D58" s="8"/>
      <c r="E58" s="8">
        <f t="shared" si="4"/>
        <v>0</v>
      </c>
      <c r="F58" s="8"/>
      <c r="G58" s="17">
        <f t="shared" si="5"/>
        <v>15</v>
      </c>
      <c r="H58" s="11">
        <f t="shared" si="6"/>
        <v>0</v>
      </c>
      <c r="I58" s="8"/>
      <c r="J58" s="8"/>
      <c r="K58" s="19"/>
      <c r="L58" s="8"/>
      <c r="M58" s="12">
        <f t="shared" si="7"/>
        <v>0</v>
      </c>
    </row>
    <row r="59" spans="1:13" x14ac:dyDescent="0.25">
      <c r="A59" s="9">
        <v>12</v>
      </c>
      <c r="B59" s="19"/>
      <c r="C59" s="9"/>
      <c r="D59" s="8"/>
      <c r="E59" s="8">
        <f t="shared" si="4"/>
        <v>0</v>
      </c>
      <c r="F59" s="8"/>
      <c r="G59" s="17">
        <f t="shared" si="5"/>
        <v>15</v>
      </c>
      <c r="H59" s="11">
        <f t="shared" si="6"/>
        <v>0</v>
      </c>
      <c r="I59" s="8"/>
      <c r="J59" s="8"/>
      <c r="K59" s="19"/>
      <c r="L59" s="8"/>
      <c r="M59" s="12">
        <f t="shared" si="7"/>
        <v>0</v>
      </c>
    </row>
    <row r="60" spans="1:13" x14ac:dyDescent="0.25">
      <c r="A60" s="9">
        <v>13</v>
      </c>
      <c r="B60" s="19"/>
      <c r="C60" s="9"/>
      <c r="D60" s="8"/>
      <c r="E60" s="8">
        <f t="shared" si="4"/>
        <v>0</v>
      </c>
      <c r="F60" s="8"/>
      <c r="G60" s="17">
        <f t="shared" si="5"/>
        <v>15</v>
      </c>
      <c r="H60" s="11">
        <f t="shared" si="6"/>
        <v>0</v>
      </c>
      <c r="I60" s="8"/>
      <c r="J60" s="8"/>
      <c r="K60" s="19"/>
      <c r="L60" s="8"/>
      <c r="M60" s="12">
        <f t="shared" si="7"/>
        <v>0</v>
      </c>
    </row>
    <row r="61" spans="1:13" x14ac:dyDescent="0.25">
      <c r="A61" s="9">
        <v>14</v>
      </c>
      <c r="B61" s="19"/>
      <c r="C61" s="9"/>
      <c r="D61" s="8"/>
      <c r="E61" s="8">
        <f t="shared" si="4"/>
        <v>0</v>
      </c>
      <c r="F61" s="8"/>
      <c r="G61" s="17">
        <f t="shared" si="5"/>
        <v>15</v>
      </c>
      <c r="H61" s="11">
        <f t="shared" si="6"/>
        <v>0</v>
      </c>
      <c r="I61" s="8"/>
      <c r="J61" s="8"/>
      <c r="K61" s="19"/>
      <c r="L61" s="8"/>
      <c r="M61" s="12">
        <f t="shared" si="7"/>
        <v>0</v>
      </c>
    </row>
    <row r="62" spans="1:13" x14ac:dyDescent="0.25">
      <c r="A62" s="9">
        <v>15</v>
      </c>
      <c r="B62" s="19"/>
      <c r="C62" s="9"/>
      <c r="D62" s="8"/>
      <c r="E62" s="8">
        <f t="shared" si="4"/>
        <v>0</v>
      </c>
      <c r="F62" s="8"/>
      <c r="G62" s="17">
        <f t="shared" si="5"/>
        <v>15</v>
      </c>
      <c r="H62" s="11">
        <f t="shared" si="6"/>
        <v>0</v>
      </c>
      <c r="I62" s="8"/>
      <c r="J62" s="8"/>
      <c r="K62" s="19"/>
      <c r="L62" s="8"/>
      <c r="M62" s="12">
        <f t="shared" si="7"/>
        <v>0</v>
      </c>
    </row>
    <row r="63" spans="1:13" x14ac:dyDescent="0.25">
      <c r="A63" s="9">
        <v>16</v>
      </c>
      <c r="B63" s="19"/>
      <c r="C63" s="9"/>
      <c r="D63" s="8"/>
      <c r="E63" s="8">
        <f t="shared" si="4"/>
        <v>0</v>
      </c>
      <c r="F63" s="8"/>
      <c r="G63" s="17">
        <f t="shared" si="5"/>
        <v>15</v>
      </c>
      <c r="H63" s="11">
        <f t="shared" si="6"/>
        <v>0</v>
      </c>
      <c r="I63" s="8"/>
      <c r="J63" s="8"/>
      <c r="K63" s="19"/>
      <c r="L63" s="8"/>
      <c r="M63" s="12">
        <f t="shared" si="7"/>
        <v>0</v>
      </c>
    </row>
    <row r="64" spans="1:13" x14ac:dyDescent="0.25">
      <c r="A64" s="9">
        <v>17</v>
      </c>
      <c r="B64" s="19"/>
      <c r="C64" s="9"/>
      <c r="D64" s="8"/>
      <c r="E64" s="8">
        <f t="shared" si="4"/>
        <v>0</v>
      </c>
      <c r="F64" s="8"/>
      <c r="G64" s="17">
        <f t="shared" si="5"/>
        <v>15</v>
      </c>
      <c r="H64" s="11">
        <f t="shared" si="6"/>
        <v>0</v>
      </c>
      <c r="I64" s="8"/>
      <c r="J64" s="8"/>
      <c r="K64" s="19"/>
      <c r="L64" s="8"/>
      <c r="M64" s="12">
        <f t="shared" si="7"/>
        <v>0</v>
      </c>
    </row>
    <row r="65" spans="1:13" x14ac:dyDescent="0.25">
      <c r="A65" s="9">
        <v>18</v>
      </c>
      <c r="B65" s="19"/>
      <c r="C65" s="9"/>
      <c r="D65" s="8"/>
      <c r="E65" s="8">
        <f t="shared" si="4"/>
        <v>0</v>
      </c>
      <c r="F65" s="8"/>
      <c r="G65" s="17">
        <f t="shared" si="5"/>
        <v>15</v>
      </c>
      <c r="H65" s="11">
        <f t="shared" si="6"/>
        <v>0</v>
      </c>
      <c r="I65" s="8"/>
      <c r="J65" s="8"/>
      <c r="K65" s="19"/>
      <c r="L65" s="8"/>
      <c r="M65" s="12">
        <f t="shared" si="7"/>
        <v>0</v>
      </c>
    </row>
    <row r="66" spans="1:13" x14ac:dyDescent="0.25">
      <c r="A66" s="9">
        <v>19</v>
      </c>
      <c r="B66" s="19"/>
      <c r="C66" s="9"/>
      <c r="D66" s="8"/>
      <c r="E66" s="8">
        <f t="shared" si="4"/>
        <v>0</v>
      </c>
      <c r="F66" s="8"/>
      <c r="G66" s="17">
        <f t="shared" si="5"/>
        <v>15</v>
      </c>
      <c r="H66" s="11">
        <f t="shared" si="6"/>
        <v>0</v>
      </c>
      <c r="I66" s="8"/>
      <c r="J66" s="8"/>
      <c r="K66" s="19"/>
      <c r="L66" s="8"/>
      <c r="M66" s="12">
        <f t="shared" si="7"/>
        <v>0</v>
      </c>
    </row>
    <row r="67" spans="1:13" x14ac:dyDescent="0.25">
      <c r="A67" s="9">
        <v>20</v>
      </c>
      <c r="B67" s="19"/>
      <c r="C67" s="9"/>
      <c r="D67" s="8"/>
      <c r="E67" s="8">
        <f t="shared" si="4"/>
        <v>0</v>
      </c>
      <c r="F67" s="8"/>
      <c r="G67" s="17">
        <f t="shared" si="5"/>
        <v>15</v>
      </c>
      <c r="H67" s="11">
        <f t="shared" si="6"/>
        <v>0</v>
      </c>
      <c r="I67" s="8"/>
      <c r="J67" s="8"/>
      <c r="K67" s="19"/>
      <c r="L67" s="8"/>
      <c r="M67" s="12">
        <f t="shared" si="7"/>
        <v>0</v>
      </c>
    </row>
    <row r="68" spans="1:13" x14ac:dyDescent="0.25">
      <c r="A68" s="9">
        <v>21</v>
      </c>
      <c r="B68" s="19"/>
      <c r="C68" s="9"/>
      <c r="D68" s="8"/>
      <c r="E68" s="8">
        <f t="shared" si="4"/>
        <v>0</v>
      </c>
      <c r="F68" s="8"/>
      <c r="G68" s="17">
        <f t="shared" si="5"/>
        <v>15</v>
      </c>
      <c r="H68" s="11">
        <f t="shared" si="6"/>
        <v>0</v>
      </c>
      <c r="I68" s="8"/>
      <c r="J68" s="8"/>
      <c r="K68" s="19"/>
      <c r="L68" s="8"/>
      <c r="M68" s="12">
        <f t="shared" si="7"/>
        <v>0</v>
      </c>
    </row>
    <row r="69" spans="1:13" x14ac:dyDescent="0.25">
      <c r="A69" s="9">
        <v>22</v>
      </c>
      <c r="B69" s="19"/>
      <c r="C69" s="9"/>
      <c r="D69" s="8"/>
      <c r="E69" s="8">
        <f t="shared" si="4"/>
        <v>0</v>
      </c>
      <c r="F69" s="8"/>
      <c r="G69" s="17">
        <f t="shared" si="5"/>
        <v>15</v>
      </c>
      <c r="H69" s="11">
        <f t="shared" si="6"/>
        <v>0</v>
      </c>
      <c r="I69" s="8"/>
      <c r="J69" s="8"/>
      <c r="K69" s="19"/>
      <c r="L69" s="8"/>
      <c r="M69" s="12">
        <f t="shared" si="7"/>
        <v>0</v>
      </c>
    </row>
    <row r="70" spans="1:13" x14ac:dyDescent="0.25">
      <c r="A70" s="9">
        <v>23</v>
      </c>
      <c r="B70" s="19"/>
      <c r="C70" s="9"/>
      <c r="D70" s="8"/>
      <c r="E70" s="8">
        <f t="shared" si="4"/>
        <v>0</v>
      </c>
      <c r="F70" s="8"/>
      <c r="G70" s="17">
        <f t="shared" si="5"/>
        <v>15</v>
      </c>
      <c r="H70" s="11">
        <f t="shared" si="6"/>
        <v>0</v>
      </c>
      <c r="I70" s="8"/>
      <c r="J70" s="8"/>
      <c r="K70" s="19"/>
      <c r="L70" s="8"/>
      <c r="M70" s="12">
        <f t="shared" si="7"/>
        <v>0</v>
      </c>
    </row>
    <row r="71" spans="1:13" x14ac:dyDescent="0.25">
      <c r="A71" s="9">
        <v>24</v>
      </c>
      <c r="B71" s="19"/>
      <c r="C71" s="9"/>
      <c r="D71" s="8"/>
      <c r="E71" s="8">
        <f t="shared" si="4"/>
        <v>0</v>
      </c>
      <c r="F71" s="8"/>
      <c r="G71" s="17">
        <f t="shared" si="5"/>
        <v>15</v>
      </c>
      <c r="H71" s="11">
        <f t="shared" si="6"/>
        <v>0</v>
      </c>
      <c r="I71" s="8"/>
      <c r="J71" s="8"/>
      <c r="K71" s="19"/>
      <c r="L71" s="8"/>
      <c r="M71" s="12">
        <f t="shared" si="7"/>
        <v>0</v>
      </c>
    </row>
    <row r="72" spans="1:13" x14ac:dyDescent="0.25">
      <c r="A72" s="9">
        <v>25</v>
      </c>
      <c r="B72" s="19"/>
      <c r="C72" s="9"/>
      <c r="D72" s="8"/>
      <c r="E72" s="8">
        <f t="shared" si="4"/>
        <v>0</v>
      </c>
      <c r="F72" s="8"/>
      <c r="G72" s="17">
        <f t="shared" si="5"/>
        <v>15</v>
      </c>
      <c r="H72" s="11">
        <f t="shared" si="6"/>
        <v>0</v>
      </c>
      <c r="I72" s="8"/>
      <c r="J72" s="8"/>
      <c r="K72" s="19"/>
      <c r="L72" s="8"/>
      <c r="M72" s="12">
        <f t="shared" si="7"/>
        <v>0</v>
      </c>
    </row>
    <row r="73" spans="1:13" x14ac:dyDescent="0.25">
      <c r="A73" s="9">
        <v>26</v>
      </c>
      <c r="B73" s="19"/>
      <c r="C73" s="9"/>
      <c r="D73" s="8"/>
      <c r="E73" s="8">
        <f t="shared" si="4"/>
        <v>0</v>
      </c>
      <c r="F73" s="8"/>
      <c r="G73" s="17">
        <f t="shared" si="5"/>
        <v>15</v>
      </c>
      <c r="H73" s="11">
        <f t="shared" si="6"/>
        <v>0</v>
      </c>
      <c r="I73" s="8"/>
      <c r="J73" s="8"/>
      <c r="K73" s="19"/>
      <c r="L73" s="8"/>
      <c r="M73" s="12">
        <f t="shared" si="7"/>
        <v>0</v>
      </c>
    </row>
    <row r="74" spans="1:13" x14ac:dyDescent="0.25">
      <c r="A74" s="9">
        <v>27</v>
      </c>
      <c r="B74" s="19"/>
      <c r="C74" s="9"/>
      <c r="D74" s="8"/>
      <c r="E74" s="8">
        <f t="shared" si="4"/>
        <v>0</v>
      </c>
      <c r="F74" s="8"/>
      <c r="G74" s="17">
        <f t="shared" si="5"/>
        <v>15</v>
      </c>
      <c r="H74" s="11">
        <f t="shared" si="6"/>
        <v>0</v>
      </c>
      <c r="I74" s="8"/>
      <c r="J74" s="8"/>
      <c r="K74" s="19"/>
      <c r="L74" s="8"/>
      <c r="M74" s="12">
        <f t="shared" si="7"/>
        <v>0</v>
      </c>
    </row>
    <row r="75" spans="1:13" x14ac:dyDescent="0.25">
      <c r="A75" s="9">
        <v>28</v>
      </c>
      <c r="B75" s="19"/>
      <c r="C75" s="9"/>
      <c r="D75" s="8"/>
      <c r="E75" s="8">
        <f t="shared" si="4"/>
        <v>0</v>
      </c>
      <c r="F75" s="8"/>
      <c r="G75" s="17">
        <f t="shared" si="5"/>
        <v>15</v>
      </c>
      <c r="H75" s="11">
        <f t="shared" si="6"/>
        <v>0</v>
      </c>
      <c r="I75" s="8"/>
      <c r="J75" s="8"/>
      <c r="K75" s="19"/>
      <c r="L75" s="8"/>
      <c r="M75" s="12">
        <f t="shared" si="7"/>
        <v>0</v>
      </c>
    </row>
    <row r="76" spans="1:13" x14ac:dyDescent="0.25">
      <c r="A76" s="9">
        <v>29</v>
      </c>
      <c r="B76" s="19"/>
      <c r="C76" s="9"/>
      <c r="D76" s="8"/>
      <c r="E76" s="8">
        <f t="shared" si="4"/>
        <v>0</v>
      </c>
      <c r="F76" s="8"/>
      <c r="G76" s="17">
        <f t="shared" si="5"/>
        <v>15</v>
      </c>
      <c r="H76" s="11">
        <f t="shared" si="6"/>
        <v>0</v>
      </c>
      <c r="I76" s="8"/>
      <c r="J76" s="8"/>
      <c r="K76" s="19"/>
      <c r="L76" s="8"/>
      <c r="M76" s="12">
        <f t="shared" si="7"/>
        <v>0</v>
      </c>
    </row>
    <row r="77" spans="1:13" x14ac:dyDescent="0.25">
      <c r="A77" s="9">
        <v>30</v>
      </c>
      <c r="B77" s="19"/>
      <c r="C77" s="9"/>
      <c r="D77" s="8"/>
      <c r="E77" s="8">
        <f t="shared" si="4"/>
        <v>0</v>
      </c>
      <c r="F77" s="8"/>
      <c r="G77" s="17">
        <f t="shared" si="5"/>
        <v>15</v>
      </c>
      <c r="H77" s="11">
        <f t="shared" si="6"/>
        <v>0</v>
      </c>
      <c r="I77" s="8"/>
      <c r="J77" s="8"/>
      <c r="K77" s="19"/>
      <c r="L77" s="8"/>
      <c r="M77" s="12">
        <f t="shared" si="7"/>
        <v>0</v>
      </c>
    </row>
    <row r="78" spans="1:13" ht="15.75" thickBot="1" x14ac:dyDescent="0.3">
      <c r="A78" s="14">
        <v>31</v>
      </c>
      <c r="B78" s="20"/>
      <c r="C78" s="14"/>
      <c r="D78" s="15"/>
      <c r="E78" s="15">
        <f t="shared" si="4"/>
        <v>0</v>
      </c>
      <c r="F78" s="15"/>
      <c r="G78" s="17">
        <f t="shared" si="5"/>
        <v>15</v>
      </c>
      <c r="H78" s="11">
        <f t="shared" si="6"/>
        <v>0</v>
      </c>
      <c r="I78" s="15"/>
      <c r="J78" s="15"/>
      <c r="K78" s="20"/>
      <c r="L78" s="15"/>
      <c r="M78" s="12">
        <f t="shared" si="7"/>
        <v>0</v>
      </c>
    </row>
    <row r="79" spans="1:13" ht="16.5" thickBot="1" x14ac:dyDescent="0.3">
      <c r="A79" s="64" t="s">
        <v>16</v>
      </c>
      <c r="B79" s="65"/>
      <c r="C79" s="51"/>
      <c r="D79" s="21"/>
      <c r="E79" s="21">
        <f>SUM(E48:E78)</f>
        <v>0</v>
      </c>
      <c r="F79" s="22"/>
      <c r="G79" s="28">
        <f t="shared" si="5"/>
        <v>15</v>
      </c>
      <c r="H79" s="23">
        <f>SUM(H48:H78)</f>
        <v>0</v>
      </c>
      <c r="I79" s="21"/>
      <c r="J79" s="21"/>
      <c r="K79" s="22"/>
      <c r="L79" s="51"/>
      <c r="M79" s="24">
        <f>SUM(M48:M78)</f>
        <v>0</v>
      </c>
    </row>
    <row r="80" spans="1:13" s="1" customFormat="1" ht="16.5" thickBot="1" x14ac:dyDescent="0.3">
      <c r="A80" s="71" t="s">
        <v>19</v>
      </c>
      <c r="B80" s="72"/>
      <c r="C80" s="49"/>
      <c r="D80" s="32"/>
      <c r="E80" s="32"/>
      <c r="F80" s="33"/>
      <c r="G80" s="34">
        <f>G4</f>
        <v>14.22</v>
      </c>
      <c r="H80" s="35"/>
      <c r="I80" s="36"/>
      <c r="J80" s="36"/>
      <c r="K80" s="43"/>
      <c r="L80" s="57"/>
      <c r="M80" s="37"/>
    </row>
    <row r="81" spans="1:13" x14ac:dyDescent="0.25">
      <c r="A81" s="10">
        <v>1</v>
      </c>
      <c r="B81" s="18"/>
      <c r="C81" s="10"/>
      <c r="D81" s="11"/>
      <c r="E81" s="11">
        <f t="shared" ref="E81:E111" si="8">D81-C81</f>
        <v>0</v>
      </c>
      <c r="F81" s="11"/>
      <c r="G81" s="17">
        <f>G80</f>
        <v>14.22</v>
      </c>
      <c r="H81" s="11"/>
      <c r="I81" s="11"/>
      <c r="J81" s="11">
        <f>G81*E81/100</f>
        <v>0</v>
      </c>
      <c r="K81" s="18"/>
      <c r="L81" s="11"/>
      <c r="M81" s="12">
        <f>L81*J81</f>
        <v>0</v>
      </c>
    </row>
    <row r="82" spans="1:13" x14ac:dyDescent="0.25">
      <c r="A82" s="9">
        <v>2</v>
      </c>
      <c r="B82" s="19"/>
      <c r="C82" s="9"/>
      <c r="D82" s="8"/>
      <c r="E82" s="8">
        <f t="shared" si="8"/>
        <v>0</v>
      </c>
      <c r="F82" s="8"/>
      <c r="G82" s="17">
        <f t="shared" ref="G82:G112" si="9">G81</f>
        <v>14.22</v>
      </c>
      <c r="H82" s="11"/>
      <c r="I82" s="8"/>
      <c r="J82" s="11">
        <f t="shared" ref="J82:J112" si="10">G82*E82/100</f>
        <v>0</v>
      </c>
      <c r="K82" s="19"/>
      <c r="L82" s="8"/>
      <c r="M82" s="12">
        <f t="shared" ref="M82:M111" si="11">L82*J82</f>
        <v>0</v>
      </c>
    </row>
    <row r="83" spans="1:13" x14ac:dyDescent="0.25">
      <c r="A83" s="9">
        <v>3</v>
      </c>
      <c r="B83" s="19"/>
      <c r="C83" s="9"/>
      <c r="D83" s="8"/>
      <c r="E83" s="8">
        <f t="shared" si="8"/>
        <v>0</v>
      </c>
      <c r="F83" s="8"/>
      <c r="G83" s="17">
        <f t="shared" si="9"/>
        <v>14.22</v>
      </c>
      <c r="H83" s="11"/>
      <c r="I83" s="8"/>
      <c r="J83" s="11">
        <f t="shared" si="10"/>
        <v>0</v>
      </c>
      <c r="K83" s="19"/>
      <c r="L83" s="8"/>
      <c r="M83" s="12">
        <f t="shared" si="11"/>
        <v>0</v>
      </c>
    </row>
    <row r="84" spans="1:13" x14ac:dyDescent="0.25">
      <c r="A84" s="9">
        <v>4</v>
      </c>
      <c r="B84" s="19"/>
      <c r="C84" s="9"/>
      <c r="D84" s="8"/>
      <c r="E84" s="8">
        <f t="shared" si="8"/>
        <v>0</v>
      </c>
      <c r="F84" s="8"/>
      <c r="G84" s="17">
        <f t="shared" si="9"/>
        <v>14.22</v>
      </c>
      <c r="H84" s="11"/>
      <c r="I84" s="8"/>
      <c r="J84" s="11">
        <f t="shared" si="10"/>
        <v>0</v>
      </c>
      <c r="K84" s="19"/>
      <c r="L84" s="8"/>
      <c r="M84" s="12">
        <f t="shared" si="11"/>
        <v>0</v>
      </c>
    </row>
    <row r="85" spans="1:13" x14ac:dyDescent="0.25">
      <c r="A85" s="9">
        <v>5</v>
      </c>
      <c r="B85" s="19"/>
      <c r="C85" s="9"/>
      <c r="D85" s="8"/>
      <c r="E85" s="8">
        <f t="shared" si="8"/>
        <v>0</v>
      </c>
      <c r="F85" s="8"/>
      <c r="G85" s="17">
        <f t="shared" si="9"/>
        <v>14.22</v>
      </c>
      <c r="H85" s="11"/>
      <c r="I85" s="8"/>
      <c r="J85" s="11">
        <f t="shared" si="10"/>
        <v>0</v>
      </c>
      <c r="K85" s="19"/>
      <c r="L85" s="8"/>
      <c r="M85" s="12">
        <f t="shared" si="11"/>
        <v>0</v>
      </c>
    </row>
    <row r="86" spans="1:13" x14ac:dyDescent="0.25">
      <c r="A86" s="9">
        <v>6</v>
      </c>
      <c r="B86" s="19"/>
      <c r="C86" s="9"/>
      <c r="D86" s="8"/>
      <c r="E86" s="8">
        <f t="shared" si="8"/>
        <v>0</v>
      </c>
      <c r="F86" s="8"/>
      <c r="G86" s="17">
        <f t="shared" si="9"/>
        <v>14.22</v>
      </c>
      <c r="H86" s="11"/>
      <c r="I86" s="8"/>
      <c r="J86" s="11">
        <f t="shared" si="10"/>
        <v>0</v>
      </c>
      <c r="K86" s="19"/>
      <c r="L86" s="8"/>
      <c r="M86" s="12">
        <f t="shared" si="11"/>
        <v>0</v>
      </c>
    </row>
    <row r="87" spans="1:13" x14ac:dyDescent="0.25">
      <c r="A87" s="9">
        <v>7</v>
      </c>
      <c r="B87" s="19"/>
      <c r="C87" s="9"/>
      <c r="D87" s="8"/>
      <c r="E87" s="8">
        <f t="shared" si="8"/>
        <v>0</v>
      </c>
      <c r="F87" s="8"/>
      <c r="G87" s="17">
        <f t="shared" si="9"/>
        <v>14.22</v>
      </c>
      <c r="H87" s="11"/>
      <c r="I87" s="8"/>
      <c r="J87" s="11">
        <f t="shared" si="10"/>
        <v>0</v>
      </c>
      <c r="K87" s="19"/>
      <c r="L87" s="8"/>
      <c r="M87" s="12">
        <f t="shared" si="11"/>
        <v>0</v>
      </c>
    </row>
    <row r="88" spans="1:13" x14ac:dyDescent="0.25">
      <c r="A88" s="9">
        <v>8</v>
      </c>
      <c r="B88" s="19"/>
      <c r="C88" s="9"/>
      <c r="D88" s="8"/>
      <c r="E88" s="8">
        <f t="shared" si="8"/>
        <v>0</v>
      </c>
      <c r="F88" s="8"/>
      <c r="G88" s="17">
        <f t="shared" si="9"/>
        <v>14.22</v>
      </c>
      <c r="H88" s="11"/>
      <c r="I88" s="8"/>
      <c r="J88" s="11">
        <f t="shared" si="10"/>
        <v>0</v>
      </c>
      <c r="K88" s="19"/>
      <c r="L88" s="8"/>
      <c r="M88" s="12">
        <f t="shared" si="11"/>
        <v>0</v>
      </c>
    </row>
    <row r="89" spans="1:13" x14ac:dyDescent="0.25">
      <c r="A89" s="9">
        <v>9</v>
      </c>
      <c r="B89" s="19"/>
      <c r="C89" s="9"/>
      <c r="D89" s="8"/>
      <c r="E89" s="8">
        <f t="shared" si="8"/>
        <v>0</v>
      </c>
      <c r="F89" s="8"/>
      <c r="G89" s="17">
        <f t="shared" si="9"/>
        <v>14.22</v>
      </c>
      <c r="H89" s="11"/>
      <c r="I89" s="8"/>
      <c r="J89" s="11">
        <f t="shared" si="10"/>
        <v>0</v>
      </c>
      <c r="K89" s="19"/>
      <c r="L89" s="8"/>
      <c r="M89" s="12">
        <f t="shared" si="11"/>
        <v>0</v>
      </c>
    </row>
    <row r="90" spans="1:13" x14ac:dyDescent="0.25">
      <c r="A90" s="9">
        <v>10</v>
      </c>
      <c r="B90" s="19"/>
      <c r="C90" s="9"/>
      <c r="D90" s="8"/>
      <c r="E90" s="8">
        <f t="shared" si="8"/>
        <v>0</v>
      </c>
      <c r="F90" s="8"/>
      <c r="G90" s="17">
        <f t="shared" si="9"/>
        <v>14.22</v>
      </c>
      <c r="H90" s="11"/>
      <c r="I90" s="8"/>
      <c r="J90" s="11">
        <f t="shared" si="10"/>
        <v>0</v>
      </c>
      <c r="K90" s="19"/>
      <c r="L90" s="8"/>
      <c r="M90" s="12">
        <f t="shared" si="11"/>
        <v>0</v>
      </c>
    </row>
    <row r="91" spans="1:13" x14ac:dyDescent="0.25">
      <c r="A91" s="9">
        <v>11</v>
      </c>
      <c r="B91" s="19"/>
      <c r="C91" s="9"/>
      <c r="D91" s="8"/>
      <c r="E91" s="8">
        <f t="shared" si="8"/>
        <v>0</v>
      </c>
      <c r="F91" s="8"/>
      <c r="G91" s="17">
        <f t="shared" si="9"/>
        <v>14.22</v>
      </c>
      <c r="H91" s="11"/>
      <c r="I91" s="8"/>
      <c r="J91" s="11">
        <f t="shared" si="10"/>
        <v>0</v>
      </c>
      <c r="K91" s="19"/>
      <c r="L91" s="8"/>
      <c r="M91" s="12">
        <f t="shared" si="11"/>
        <v>0</v>
      </c>
    </row>
    <row r="92" spans="1:13" x14ac:dyDescent="0.25">
      <c r="A92" s="9">
        <v>12</v>
      </c>
      <c r="B92" s="19"/>
      <c r="C92" s="9"/>
      <c r="D92" s="8"/>
      <c r="E92" s="8">
        <f t="shared" si="8"/>
        <v>0</v>
      </c>
      <c r="F92" s="8"/>
      <c r="G92" s="17">
        <f t="shared" si="9"/>
        <v>14.22</v>
      </c>
      <c r="H92" s="11"/>
      <c r="I92" s="8"/>
      <c r="J92" s="11">
        <f t="shared" si="10"/>
        <v>0</v>
      </c>
      <c r="K92" s="19"/>
      <c r="L92" s="8"/>
      <c r="M92" s="12">
        <f t="shared" si="11"/>
        <v>0</v>
      </c>
    </row>
    <row r="93" spans="1:13" x14ac:dyDescent="0.25">
      <c r="A93" s="9">
        <v>13</v>
      </c>
      <c r="B93" s="19"/>
      <c r="C93" s="9"/>
      <c r="D93" s="8"/>
      <c r="E93" s="8">
        <f t="shared" si="8"/>
        <v>0</v>
      </c>
      <c r="F93" s="8"/>
      <c r="G93" s="17">
        <f t="shared" si="9"/>
        <v>14.22</v>
      </c>
      <c r="H93" s="11"/>
      <c r="I93" s="8"/>
      <c r="J93" s="11">
        <f t="shared" si="10"/>
        <v>0</v>
      </c>
      <c r="K93" s="19"/>
      <c r="L93" s="8"/>
      <c r="M93" s="12">
        <f t="shared" si="11"/>
        <v>0</v>
      </c>
    </row>
    <row r="94" spans="1:13" x14ac:dyDescent="0.25">
      <c r="A94" s="9">
        <v>14</v>
      </c>
      <c r="B94" s="19"/>
      <c r="C94" s="9"/>
      <c r="D94" s="8"/>
      <c r="E94" s="8">
        <f t="shared" si="8"/>
        <v>0</v>
      </c>
      <c r="F94" s="8"/>
      <c r="G94" s="17">
        <f t="shared" si="9"/>
        <v>14.22</v>
      </c>
      <c r="H94" s="11"/>
      <c r="I94" s="8"/>
      <c r="J94" s="11">
        <f t="shared" si="10"/>
        <v>0</v>
      </c>
      <c r="K94" s="19"/>
      <c r="L94" s="8"/>
      <c r="M94" s="12">
        <f t="shared" si="11"/>
        <v>0</v>
      </c>
    </row>
    <row r="95" spans="1:13" x14ac:dyDescent="0.25">
      <c r="A95" s="9">
        <v>15</v>
      </c>
      <c r="B95" s="19"/>
      <c r="C95" s="9"/>
      <c r="D95" s="8"/>
      <c r="E95" s="8">
        <f t="shared" si="8"/>
        <v>0</v>
      </c>
      <c r="F95" s="8"/>
      <c r="G95" s="17">
        <f t="shared" si="9"/>
        <v>14.22</v>
      </c>
      <c r="H95" s="11"/>
      <c r="I95" s="8"/>
      <c r="J95" s="11">
        <f t="shared" si="10"/>
        <v>0</v>
      </c>
      <c r="K95" s="19"/>
      <c r="L95" s="8"/>
      <c r="M95" s="12">
        <f t="shared" si="11"/>
        <v>0</v>
      </c>
    </row>
    <row r="96" spans="1:13" x14ac:dyDescent="0.25">
      <c r="A96" s="9">
        <v>16</v>
      </c>
      <c r="B96" s="19"/>
      <c r="C96" s="9"/>
      <c r="D96" s="8"/>
      <c r="E96" s="8">
        <f t="shared" si="8"/>
        <v>0</v>
      </c>
      <c r="F96" s="8"/>
      <c r="G96" s="17">
        <f t="shared" si="9"/>
        <v>14.22</v>
      </c>
      <c r="H96" s="11"/>
      <c r="I96" s="8"/>
      <c r="J96" s="11">
        <f t="shared" si="10"/>
        <v>0</v>
      </c>
      <c r="K96" s="19"/>
      <c r="L96" s="8"/>
      <c r="M96" s="12">
        <f t="shared" si="11"/>
        <v>0</v>
      </c>
    </row>
    <row r="97" spans="1:13" x14ac:dyDescent="0.25">
      <c r="A97" s="9">
        <v>17</v>
      </c>
      <c r="B97" s="19"/>
      <c r="C97" s="9"/>
      <c r="D97" s="8"/>
      <c r="E97" s="8">
        <f t="shared" si="8"/>
        <v>0</v>
      </c>
      <c r="F97" s="8"/>
      <c r="G97" s="17">
        <f t="shared" si="9"/>
        <v>14.22</v>
      </c>
      <c r="H97" s="11"/>
      <c r="I97" s="8"/>
      <c r="J97" s="11">
        <f t="shared" si="10"/>
        <v>0</v>
      </c>
      <c r="K97" s="19"/>
      <c r="L97" s="8"/>
      <c r="M97" s="12">
        <f t="shared" si="11"/>
        <v>0</v>
      </c>
    </row>
    <row r="98" spans="1:13" x14ac:dyDescent="0.25">
      <c r="A98" s="9">
        <v>18</v>
      </c>
      <c r="B98" s="19"/>
      <c r="C98" s="9"/>
      <c r="D98" s="8"/>
      <c r="E98" s="8">
        <f t="shared" si="8"/>
        <v>0</v>
      </c>
      <c r="F98" s="8"/>
      <c r="G98" s="17">
        <f t="shared" si="9"/>
        <v>14.22</v>
      </c>
      <c r="H98" s="11"/>
      <c r="I98" s="8"/>
      <c r="J98" s="11">
        <f t="shared" si="10"/>
        <v>0</v>
      </c>
      <c r="K98" s="19"/>
      <c r="L98" s="8"/>
      <c r="M98" s="12">
        <f t="shared" si="11"/>
        <v>0</v>
      </c>
    </row>
    <row r="99" spans="1:13" x14ac:dyDescent="0.25">
      <c r="A99" s="9">
        <v>19</v>
      </c>
      <c r="B99" s="19"/>
      <c r="C99" s="9"/>
      <c r="D99" s="8"/>
      <c r="E99" s="8">
        <f t="shared" si="8"/>
        <v>0</v>
      </c>
      <c r="F99" s="8"/>
      <c r="G99" s="17">
        <f t="shared" si="9"/>
        <v>14.22</v>
      </c>
      <c r="H99" s="11"/>
      <c r="I99" s="8"/>
      <c r="J99" s="11">
        <f t="shared" si="10"/>
        <v>0</v>
      </c>
      <c r="K99" s="19"/>
      <c r="L99" s="8"/>
      <c r="M99" s="12">
        <f t="shared" si="11"/>
        <v>0</v>
      </c>
    </row>
    <row r="100" spans="1:13" x14ac:dyDescent="0.25">
      <c r="A100" s="9">
        <v>20</v>
      </c>
      <c r="B100" s="19"/>
      <c r="C100" s="9"/>
      <c r="D100" s="8"/>
      <c r="E100" s="8">
        <f t="shared" si="8"/>
        <v>0</v>
      </c>
      <c r="F100" s="8"/>
      <c r="G100" s="17">
        <f t="shared" si="9"/>
        <v>14.22</v>
      </c>
      <c r="H100" s="11"/>
      <c r="I100" s="8"/>
      <c r="J100" s="11">
        <f t="shared" si="10"/>
        <v>0</v>
      </c>
      <c r="K100" s="19"/>
      <c r="L100" s="8"/>
      <c r="M100" s="12">
        <f t="shared" si="11"/>
        <v>0</v>
      </c>
    </row>
    <row r="101" spans="1:13" x14ac:dyDescent="0.25">
      <c r="A101" s="9">
        <v>21</v>
      </c>
      <c r="B101" s="19"/>
      <c r="C101" s="9"/>
      <c r="D101" s="8"/>
      <c r="E101" s="8">
        <f t="shared" si="8"/>
        <v>0</v>
      </c>
      <c r="F101" s="8"/>
      <c r="G101" s="17">
        <f t="shared" si="9"/>
        <v>14.22</v>
      </c>
      <c r="H101" s="11"/>
      <c r="I101" s="8"/>
      <c r="J101" s="11">
        <f t="shared" si="10"/>
        <v>0</v>
      </c>
      <c r="K101" s="19"/>
      <c r="L101" s="8"/>
      <c r="M101" s="12">
        <f t="shared" si="11"/>
        <v>0</v>
      </c>
    </row>
    <row r="102" spans="1:13" x14ac:dyDescent="0.25">
      <c r="A102" s="9">
        <v>22</v>
      </c>
      <c r="B102" s="19"/>
      <c r="C102" s="9"/>
      <c r="D102" s="8"/>
      <c r="E102" s="8">
        <f t="shared" si="8"/>
        <v>0</v>
      </c>
      <c r="F102" s="8"/>
      <c r="G102" s="17">
        <f t="shared" si="9"/>
        <v>14.22</v>
      </c>
      <c r="H102" s="11"/>
      <c r="I102" s="8"/>
      <c r="J102" s="11">
        <f t="shared" si="10"/>
        <v>0</v>
      </c>
      <c r="K102" s="19"/>
      <c r="L102" s="8"/>
      <c r="M102" s="12">
        <f t="shared" si="11"/>
        <v>0</v>
      </c>
    </row>
    <row r="103" spans="1:13" x14ac:dyDescent="0.25">
      <c r="A103" s="9">
        <v>23</v>
      </c>
      <c r="B103" s="19"/>
      <c r="C103" s="9"/>
      <c r="D103" s="8"/>
      <c r="E103" s="8">
        <f t="shared" si="8"/>
        <v>0</v>
      </c>
      <c r="F103" s="8"/>
      <c r="G103" s="17">
        <f t="shared" si="9"/>
        <v>14.22</v>
      </c>
      <c r="H103" s="11"/>
      <c r="I103" s="8"/>
      <c r="J103" s="11">
        <f t="shared" si="10"/>
        <v>0</v>
      </c>
      <c r="K103" s="19"/>
      <c r="L103" s="8"/>
      <c r="M103" s="12">
        <f t="shared" si="11"/>
        <v>0</v>
      </c>
    </row>
    <row r="104" spans="1:13" x14ac:dyDescent="0.25">
      <c r="A104" s="9">
        <v>24</v>
      </c>
      <c r="B104" s="19"/>
      <c r="C104" s="9"/>
      <c r="D104" s="8"/>
      <c r="E104" s="8">
        <f t="shared" si="8"/>
        <v>0</v>
      </c>
      <c r="F104" s="8"/>
      <c r="G104" s="17">
        <f t="shared" si="9"/>
        <v>14.22</v>
      </c>
      <c r="H104" s="11"/>
      <c r="I104" s="8"/>
      <c r="J104" s="11">
        <f t="shared" si="10"/>
        <v>0</v>
      </c>
      <c r="K104" s="19"/>
      <c r="L104" s="8"/>
      <c r="M104" s="12">
        <f t="shared" si="11"/>
        <v>0</v>
      </c>
    </row>
    <row r="105" spans="1:13" x14ac:dyDescent="0.25">
      <c r="A105" s="9">
        <v>25</v>
      </c>
      <c r="B105" s="19"/>
      <c r="C105" s="9"/>
      <c r="D105" s="8"/>
      <c r="E105" s="8">
        <f t="shared" si="8"/>
        <v>0</v>
      </c>
      <c r="F105" s="8"/>
      <c r="G105" s="17">
        <f t="shared" si="9"/>
        <v>14.22</v>
      </c>
      <c r="H105" s="11"/>
      <c r="I105" s="8"/>
      <c r="J105" s="11">
        <f t="shared" si="10"/>
        <v>0</v>
      </c>
      <c r="K105" s="19"/>
      <c r="L105" s="8"/>
      <c r="M105" s="12">
        <f t="shared" si="11"/>
        <v>0</v>
      </c>
    </row>
    <row r="106" spans="1:13" x14ac:dyDescent="0.25">
      <c r="A106" s="9">
        <v>26</v>
      </c>
      <c r="B106" s="19"/>
      <c r="C106" s="9"/>
      <c r="D106" s="8"/>
      <c r="E106" s="8">
        <f t="shared" si="8"/>
        <v>0</v>
      </c>
      <c r="F106" s="8"/>
      <c r="G106" s="17">
        <f t="shared" si="9"/>
        <v>14.22</v>
      </c>
      <c r="H106" s="11"/>
      <c r="I106" s="8"/>
      <c r="J106" s="11">
        <f t="shared" si="10"/>
        <v>0</v>
      </c>
      <c r="K106" s="19"/>
      <c r="L106" s="8"/>
      <c r="M106" s="12">
        <f t="shared" si="11"/>
        <v>0</v>
      </c>
    </row>
    <row r="107" spans="1:13" x14ac:dyDescent="0.25">
      <c r="A107" s="9">
        <v>27</v>
      </c>
      <c r="B107" s="19"/>
      <c r="C107" s="9"/>
      <c r="D107" s="8"/>
      <c r="E107" s="8">
        <f t="shared" si="8"/>
        <v>0</v>
      </c>
      <c r="F107" s="8"/>
      <c r="G107" s="17">
        <f t="shared" si="9"/>
        <v>14.22</v>
      </c>
      <c r="H107" s="11"/>
      <c r="I107" s="8"/>
      <c r="J107" s="11">
        <f t="shared" si="10"/>
        <v>0</v>
      </c>
      <c r="K107" s="19"/>
      <c r="L107" s="8"/>
      <c r="M107" s="12">
        <f t="shared" si="11"/>
        <v>0</v>
      </c>
    </row>
    <row r="108" spans="1:13" x14ac:dyDescent="0.25">
      <c r="A108" s="9">
        <v>28</v>
      </c>
      <c r="B108" s="19"/>
      <c r="C108" s="9"/>
      <c r="D108" s="8"/>
      <c r="E108" s="8">
        <f t="shared" si="8"/>
        <v>0</v>
      </c>
      <c r="F108" s="8"/>
      <c r="G108" s="17">
        <f t="shared" si="9"/>
        <v>14.22</v>
      </c>
      <c r="H108" s="11"/>
      <c r="I108" s="8"/>
      <c r="J108" s="11">
        <f t="shared" si="10"/>
        <v>0</v>
      </c>
      <c r="K108" s="19"/>
      <c r="L108" s="8"/>
      <c r="M108" s="12">
        <f t="shared" si="11"/>
        <v>0</v>
      </c>
    </row>
    <row r="109" spans="1:13" x14ac:dyDescent="0.25">
      <c r="A109" s="9">
        <v>29</v>
      </c>
      <c r="B109" s="19"/>
      <c r="C109" s="9"/>
      <c r="D109" s="8"/>
      <c r="E109" s="8">
        <f t="shared" si="8"/>
        <v>0</v>
      </c>
      <c r="F109" s="8"/>
      <c r="G109" s="17">
        <f t="shared" si="9"/>
        <v>14.22</v>
      </c>
      <c r="H109" s="11"/>
      <c r="I109" s="8"/>
      <c r="J109" s="11">
        <f t="shared" si="10"/>
        <v>0</v>
      </c>
      <c r="K109" s="19"/>
      <c r="L109" s="8"/>
      <c r="M109" s="12">
        <f t="shared" si="11"/>
        <v>0</v>
      </c>
    </row>
    <row r="110" spans="1:13" x14ac:dyDescent="0.25">
      <c r="A110" s="9">
        <v>30</v>
      </c>
      <c r="B110" s="19"/>
      <c r="C110" s="9"/>
      <c r="D110" s="8"/>
      <c r="E110" s="8">
        <f t="shared" si="8"/>
        <v>0</v>
      </c>
      <c r="F110" s="8"/>
      <c r="G110" s="17">
        <f t="shared" si="9"/>
        <v>14.22</v>
      </c>
      <c r="H110" s="11"/>
      <c r="I110" s="8"/>
      <c r="J110" s="11">
        <f t="shared" si="10"/>
        <v>0</v>
      </c>
      <c r="K110" s="19"/>
      <c r="L110" s="8"/>
      <c r="M110" s="12">
        <f t="shared" si="11"/>
        <v>0</v>
      </c>
    </row>
    <row r="111" spans="1:13" ht="15.75" thickBot="1" x14ac:dyDescent="0.3">
      <c r="A111" s="14">
        <v>31</v>
      </c>
      <c r="B111" s="20"/>
      <c r="C111" s="14"/>
      <c r="D111" s="15"/>
      <c r="E111" s="15">
        <f t="shared" si="8"/>
        <v>0</v>
      </c>
      <c r="F111" s="15"/>
      <c r="G111" s="17">
        <f t="shared" si="9"/>
        <v>14.22</v>
      </c>
      <c r="H111" s="11"/>
      <c r="I111" s="15"/>
      <c r="J111" s="11">
        <f t="shared" si="10"/>
        <v>0</v>
      </c>
      <c r="K111" s="20"/>
      <c r="L111" s="15"/>
      <c r="M111" s="12">
        <f t="shared" si="11"/>
        <v>0</v>
      </c>
    </row>
    <row r="112" spans="1:13" ht="16.5" thickBot="1" x14ac:dyDescent="0.3">
      <c r="A112" s="64" t="s">
        <v>16</v>
      </c>
      <c r="B112" s="65"/>
      <c r="C112" s="51"/>
      <c r="D112" s="21"/>
      <c r="E112" s="21">
        <f>SUM(E81:E111)</f>
        <v>0</v>
      </c>
      <c r="F112" s="22"/>
      <c r="G112" s="52">
        <f t="shared" si="9"/>
        <v>14.22</v>
      </c>
      <c r="H112" s="23"/>
      <c r="I112" s="21"/>
      <c r="J112" s="59">
        <f t="shared" si="10"/>
        <v>0</v>
      </c>
      <c r="K112" s="22"/>
      <c r="L112" s="51"/>
      <c r="M112" s="24">
        <f>SUM(M81:M111)</f>
        <v>0</v>
      </c>
    </row>
    <row r="113" spans="1:13" s="1" customFormat="1" ht="16.5" thickBot="1" x14ac:dyDescent="0.3">
      <c r="A113" s="38" t="s">
        <v>6</v>
      </c>
      <c r="B113" s="48"/>
      <c r="C113" s="49"/>
      <c r="D113" s="32"/>
      <c r="E113" s="32"/>
      <c r="F113" s="33"/>
      <c r="G113" s="34">
        <f>G5</f>
        <v>50</v>
      </c>
      <c r="H113" s="35"/>
      <c r="I113" s="36"/>
      <c r="J113" s="36"/>
      <c r="K113" s="43"/>
      <c r="L113" s="57"/>
      <c r="M113" s="37"/>
    </row>
    <row r="114" spans="1:13" x14ac:dyDescent="0.25">
      <c r="A114" s="10">
        <v>1</v>
      </c>
      <c r="B114" s="18"/>
      <c r="C114" s="10"/>
      <c r="D114" s="11"/>
      <c r="E114" s="11">
        <f t="shared" ref="E114:E144" si="12">D114-C114</f>
        <v>0</v>
      </c>
      <c r="F114" s="11"/>
      <c r="G114" s="17">
        <f>G113</f>
        <v>50</v>
      </c>
      <c r="H114" s="11">
        <f>G114*E114/100</f>
        <v>0</v>
      </c>
      <c r="I114" s="11"/>
      <c r="J114" s="11"/>
      <c r="K114" s="18"/>
      <c r="L114" s="11"/>
      <c r="M114" s="12">
        <f>L114*H114</f>
        <v>0</v>
      </c>
    </row>
    <row r="115" spans="1:13" x14ac:dyDescent="0.25">
      <c r="A115" s="9">
        <v>2</v>
      </c>
      <c r="B115" s="19"/>
      <c r="C115" s="9"/>
      <c r="D115" s="8"/>
      <c r="E115" s="8">
        <f t="shared" si="12"/>
        <v>0</v>
      </c>
      <c r="F115" s="8"/>
      <c r="G115" s="17">
        <f t="shared" ref="G115:G145" si="13">G114</f>
        <v>50</v>
      </c>
      <c r="H115" s="11">
        <f t="shared" ref="H115:H144" si="14">G115*E115/100</f>
        <v>0</v>
      </c>
      <c r="I115" s="8"/>
      <c r="J115" s="8"/>
      <c r="K115" s="19"/>
      <c r="L115" s="8"/>
      <c r="M115" s="12">
        <f t="shared" ref="M115:M144" si="15">L115*H115</f>
        <v>0</v>
      </c>
    </row>
    <row r="116" spans="1:13" x14ac:dyDescent="0.25">
      <c r="A116" s="9">
        <v>3</v>
      </c>
      <c r="B116" s="19"/>
      <c r="C116" s="9"/>
      <c r="D116" s="8"/>
      <c r="E116" s="8">
        <f t="shared" si="12"/>
        <v>0</v>
      </c>
      <c r="F116" s="8"/>
      <c r="G116" s="17">
        <f t="shared" si="13"/>
        <v>50</v>
      </c>
      <c r="H116" s="11">
        <f t="shared" si="14"/>
        <v>0</v>
      </c>
      <c r="I116" s="8"/>
      <c r="J116" s="8"/>
      <c r="K116" s="19"/>
      <c r="L116" s="8"/>
      <c r="M116" s="12">
        <f t="shared" si="15"/>
        <v>0</v>
      </c>
    </row>
    <row r="117" spans="1:13" x14ac:dyDescent="0.25">
      <c r="A117" s="9">
        <v>4</v>
      </c>
      <c r="B117" s="19"/>
      <c r="C117" s="9"/>
      <c r="D117" s="8"/>
      <c r="E117" s="8">
        <f t="shared" si="12"/>
        <v>0</v>
      </c>
      <c r="F117" s="8"/>
      <c r="G117" s="17">
        <f t="shared" si="13"/>
        <v>50</v>
      </c>
      <c r="H117" s="11">
        <f t="shared" si="14"/>
        <v>0</v>
      </c>
      <c r="I117" s="8"/>
      <c r="J117" s="8"/>
      <c r="K117" s="19"/>
      <c r="L117" s="8"/>
      <c r="M117" s="12">
        <f t="shared" si="15"/>
        <v>0</v>
      </c>
    </row>
    <row r="118" spans="1:13" x14ac:dyDescent="0.25">
      <c r="A118" s="9">
        <v>5</v>
      </c>
      <c r="B118" s="19"/>
      <c r="C118" s="9"/>
      <c r="D118" s="8"/>
      <c r="E118" s="8">
        <f t="shared" si="12"/>
        <v>0</v>
      </c>
      <c r="F118" s="8"/>
      <c r="G118" s="17">
        <f t="shared" si="13"/>
        <v>50</v>
      </c>
      <c r="H118" s="11">
        <f t="shared" si="14"/>
        <v>0</v>
      </c>
      <c r="I118" s="8"/>
      <c r="J118" s="8"/>
      <c r="K118" s="19"/>
      <c r="L118" s="8"/>
      <c r="M118" s="12">
        <f t="shared" si="15"/>
        <v>0</v>
      </c>
    </row>
    <row r="119" spans="1:13" x14ac:dyDescent="0.25">
      <c r="A119" s="9">
        <v>6</v>
      </c>
      <c r="B119" s="19"/>
      <c r="C119" s="9"/>
      <c r="D119" s="8"/>
      <c r="E119" s="8">
        <f t="shared" si="12"/>
        <v>0</v>
      </c>
      <c r="F119" s="8"/>
      <c r="G119" s="17">
        <f t="shared" si="13"/>
        <v>50</v>
      </c>
      <c r="H119" s="11">
        <f t="shared" si="14"/>
        <v>0</v>
      </c>
      <c r="I119" s="8"/>
      <c r="J119" s="8"/>
      <c r="K119" s="19"/>
      <c r="L119" s="8"/>
      <c r="M119" s="12">
        <f t="shared" si="15"/>
        <v>0</v>
      </c>
    </row>
    <row r="120" spans="1:13" x14ac:dyDescent="0.25">
      <c r="A120" s="9">
        <v>7</v>
      </c>
      <c r="B120" s="19"/>
      <c r="C120" s="9"/>
      <c r="D120" s="8"/>
      <c r="E120" s="8">
        <f t="shared" si="12"/>
        <v>0</v>
      </c>
      <c r="F120" s="8"/>
      <c r="G120" s="17">
        <f t="shared" si="13"/>
        <v>50</v>
      </c>
      <c r="H120" s="11">
        <f t="shared" si="14"/>
        <v>0</v>
      </c>
      <c r="I120" s="8"/>
      <c r="J120" s="8"/>
      <c r="K120" s="19"/>
      <c r="L120" s="8"/>
      <c r="M120" s="12">
        <f t="shared" si="15"/>
        <v>0</v>
      </c>
    </row>
    <row r="121" spans="1:13" x14ac:dyDescent="0.25">
      <c r="A121" s="9">
        <v>8</v>
      </c>
      <c r="B121" s="19"/>
      <c r="C121" s="9"/>
      <c r="D121" s="8"/>
      <c r="E121" s="8">
        <f t="shared" si="12"/>
        <v>0</v>
      </c>
      <c r="F121" s="8"/>
      <c r="G121" s="17">
        <f t="shared" si="13"/>
        <v>50</v>
      </c>
      <c r="H121" s="11">
        <f t="shared" si="14"/>
        <v>0</v>
      </c>
      <c r="I121" s="8"/>
      <c r="J121" s="8"/>
      <c r="K121" s="19"/>
      <c r="L121" s="8"/>
      <c r="M121" s="12">
        <f t="shared" si="15"/>
        <v>0</v>
      </c>
    </row>
    <row r="122" spans="1:13" x14ac:dyDescent="0.25">
      <c r="A122" s="9">
        <v>9</v>
      </c>
      <c r="B122" s="19"/>
      <c r="C122" s="9"/>
      <c r="D122" s="8"/>
      <c r="E122" s="8">
        <f t="shared" si="12"/>
        <v>0</v>
      </c>
      <c r="F122" s="8"/>
      <c r="G122" s="17">
        <f t="shared" si="13"/>
        <v>50</v>
      </c>
      <c r="H122" s="11">
        <f t="shared" si="14"/>
        <v>0</v>
      </c>
      <c r="I122" s="8"/>
      <c r="J122" s="8"/>
      <c r="K122" s="19"/>
      <c r="L122" s="8"/>
      <c r="M122" s="12">
        <f t="shared" si="15"/>
        <v>0</v>
      </c>
    </row>
    <row r="123" spans="1:13" x14ac:dyDescent="0.25">
      <c r="A123" s="9">
        <v>10</v>
      </c>
      <c r="B123" s="19"/>
      <c r="C123" s="9"/>
      <c r="D123" s="8"/>
      <c r="E123" s="8">
        <f t="shared" si="12"/>
        <v>0</v>
      </c>
      <c r="F123" s="8"/>
      <c r="G123" s="17">
        <f t="shared" si="13"/>
        <v>50</v>
      </c>
      <c r="H123" s="11">
        <f t="shared" si="14"/>
        <v>0</v>
      </c>
      <c r="I123" s="8"/>
      <c r="J123" s="8"/>
      <c r="K123" s="19"/>
      <c r="L123" s="8"/>
      <c r="M123" s="12">
        <f t="shared" si="15"/>
        <v>0</v>
      </c>
    </row>
    <row r="124" spans="1:13" x14ac:dyDescent="0.25">
      <c r="A124" s="9">
        <v>11</v>
      </c>
      <c r="B124" s="19"/>
      <c r="C124" s="9"/>
      <c r="D124" s="8"/>
      <c r="E124" s="8">
        <f t="shared" si="12"/>
        <v>0</v>
      </c>
      <c r="F124" s="8"/>
      <c r="G124" s="17">
        <f t="shared" si="13"/>
        <v>50</v>
      </c>
      <c r="H124" s="11">
        <f t="shared" si="14"/>
        <v>0</v>
      </c>
      <c r="I124" s="8"/>
      <c r="J124" s="8"/>
      <c r="K124" s="19"/>
      <c r="L124" s="8"/>
      <c r="M124" s="12">
        <f t="shared" si="15"/>
        <v>0</v>
      </c>
    </row>
    <row r="125" spans="1:13" x14ac:dyDescent="0.25">
      <c r="A125" s="9">
        <v>12</v>
      </c>
      <c r="B125" s="19"/>
      <c r="C125" s="9"/>
      <c r="D125" s="8"/>
      <c r="E125" s="8">
        <f t="shared" si="12"/>
        <v>0</v>
      </c>
      <c r="F125" s="8"/>
      <c r="G125" s="17">
        <f t="shared" si="13"/>
        <v>50</v>
      </c>
      <c r="H125" s="11">
        <f t="shared" si="14"/>
        <v>0</v>
      </c>
      <c r="I125" s="8"/>
      <c r="J125" s="8"/>
      <c r="K125" s="19"/>
      <c r="L125" s="8"/>
      <c r="M125" s="12">
        <f t="shared" si="15"/>
        <v>0</v>
      </c>
    </row>
    <row r="126" spans="1:13" x14ac:dyDescent="0.25">
      <c r="A126" s="9">
        <v>13</v>
      </c>
      <c r="B126" s="19"/>
      <c r="C126" s="9"/>
      <c r="D126" s="8"/>
      <c r="E126" s="8">
        <f t="shared" si="12"/>
        <v>0</v>
      </c>
      <c r="F126" s="8"/>
      <c r="G126" s="17">
        <f t="shared" si="13"/>
        <v>50</v>
      </c>
      <c r="H126" s="11">
        <f t="shared" si="14"/>
        <v>0</v>
      </c>
      <c r="I126" s="8"/>
      <c r="J126" s="8"/>
      <c r="K126" s="19"/>
      <c r="L126" s="8"/>
      <c r="M126" s="12">
        <f t="shared" si="15"/>
        <v>0</v>
      </c>
    </row>
    <row r="127" spans="1:13" x14ac:dyDescent="0.25">
      <c r="A127" s="9">
        <v>14</v>
      </c>
      <c r="B127" s="19"/>
      <c r="C127" s="9"/>
      <c r="D127" s="8"/>
      <c r="E127" s="8">
        <f t="shared" si="12"/>
        <v>0</v>
      </c>
      <c r="F127" s="8"/>
      <c r="G127" s="17">
        <f t="shared" si="13"/>
        <v>50</v>
      </c>
      <c r="H127" s="11">
        <f t="shared" si="14"/>
        <v>0</v>
      </c>
      <c r="I127" s="8"/>
      <c r="J127" s="8"/>
      <c r="K127" s="19"/>
      <c r="L127" s="8"/>
      <c r="M127" s="12">
        <f t="shared" si="15"/>
        <v>0</v>
      </c>
    </row>
    <row r="128" spans="1:13" x14ac:dyDescent="0.25">
      <c r="A128" s="9">
        <v>15</v>
      </c>
      <c r="B128" s="19"/>
      <c r="C128" s="9"/>
      <c r="D128" s="8"/>
      <c r="E128" s="8">
        <f t="shared" si="12"/>
        <v>0</v>
      </c>
      <c r="F128" s="8"/>
      <c r="G128" s="17">
        <f t="shared" si="13"/>
        <v>50</v>
      </c>
      <c r="H128" s="11">
        <f t="shared" si="14"/>
        <v>0</v>
      </c>
      <c r="I128" s="8"/>
      <c r="J128" s="8"/>
      <c r="K128" s="19"/>
      <c r="L128" s="8"/>
      <c r="M128" s="12">
        <f t="shared" si="15"/>
        <v>0</v>
      </c>
    </row>
    <row r="129" spans="1:13" x14ac:dyDescent="0.25">
      <c r="A129" s="9">
        <v>16</v>
      </c>
      <c r="B129" s="19"/>
      <c r="C129" s="9"/>
      <c r="D129" s="8"/>
      <c r="E129" s="8">
        <f t="shared" si="12"/>
        <v>0</v>
      </c>
      <c r="F129" s="8"/>
      <c r="G129" s="17">
        <f t="shared" si="13"/>
        <v>50</v>
      </c>
      <c r="H129" s="11">
        <f t="shared" si="14"/>
        <v>0</v>
      </c>
      <c r="I129" s="8"/>
      <c r="J129" s="8"/>
      <c r="K129" s="19"/>
      <c r="L129" s="8"/>
      <c r="M129" s="12">
        <f t="shared" si="15"/>
        <v>0</v>
      </c>
    </row>
    <row r="130" spans="1:13" x14ac:dyDescent="0.25">
      <c r="A130" s="9">
        <v>17</v>
      </c>
      <c r="B130" s="19"/>
      <c r="C130" s="9"/>
      <c r="D130" s="8"/>
      <c r="E130" s="8">
        <f t="shared" si="12"/>
        <v>0</v>
      </c>
      <c r="F130" s="8"/>
      <c r="G130" s="17">
        <f t="shared" si="13"/>
        <v>50</v>
      </c>
      <c r="H130" s="11">
        <f t="shared" si="14"/>
        <v>0</v>
      </c>
      <c r="I130" s="8"/>
      <c r="J130" s="8"/>
      <c r="K130" s="19"/>
      <c r="L130" s="8"/>
      <c r="M130" s="12">
        <f t="shared" si="15"/>
        <v>0</v>
      </c>
    </row>
    <row r="131" spans="1:13" x14ac:dyDescent="0.25">
      <c r="A131" s="9">
        <v>18</v>
      </c>
      <c r="B131" s="19"/>
      <c r="C131" s="9"/>
      <c r="D131" s="8"/>
      <c r="E131" s="8">
        <f t="shared" si="12"/>
        <v>0</v>
      </c>
      <c r="F131" s="8"/>
      <c r="G131" s="17">
        <f t="shared" si="13"/>
        <v>50</v>
      </c>
      <c r="H131" s="11">
        <f t="shared" si="14"/>
        <v>0</v>
      </c>
      <c r="I131" s="8"/>
      <c r="J131" s="8"/>
      <c r="K131" s="19"/>
      <c r="L131" s="8"/>
      <c r="M131" s="12">
        <f t="shared" si="15"/>
        <v>0</v>
      </c>
    </row>
    <row r="132" spans="1:13" x14ac:dyDescent="0.25">
      <c r="A132" s="9">
        <v>19</v>
      </c>
      <c r="B132" s="19"/>
      <c r="C132" s="9"/>
      <c r="D132" s="8"/>
      <c r="E132" s="8">
        <f t="shared" si="12"/>
        <v>0</v>
      </c>
      <c r="F132" s="8"/>
      <c r="G132" s="17">
        <f t="shared" si="13"/>
        <v>50</v>
      </c>
      <c r="H132" s="11">
        <f t="shared" si="14"/>
        <v>0</v>
      </c>
      <c r="I132" s="8"/>
      <c r="J132" s="8"/>
      <c r="K132" s="19"/>
      <c r="L132" s="8"/>
      <c r="M132" s="12">
        <f t="shared" si="15"/>
        <v>0</v>
      </c>
    </row>
    <row r="133" spans="1:13" x14ac:dyDescent="0.25">
      <c r="A133" s="9">
        <v>20</v>
      </c>
      <c r="B133" s="19"/>
      <c r="C133" s="9"/>
      <c r="D133" s="8"/>
      <c r="E133" s="8">
        <f t="shared" si="12"/>
        <v>0</v>
      </c>
      <c r="F133" s="8"/>
      <c r="G133" s="17">
        <f t="shared" si="13"/>
        <v>50</v>
      </c>
      <c r="H133" s="11">
        <f t="shared" si="14"/>
        <v>0</v>
      </c>
      <c r="I133" s="8"/>
      <c r="J133" s="8"/>
      <c r="K133" s="19"/>
      <c r="L133" s="8"/>
      <c r="M133" s="12">
        <f t="shared" si="15"/>
        <v>0</v>
      </c>
    </row>
    <row r="134" spans="1:13" x14ac:dyDescent="0.25">
      <c r="A134" s="9">
        <v>21</v>
      </c>
      <c r="B134" s="19"/>
      <c r="C134" s="9"/>
      <c r="D134" s="8"/>
      <c r="E134" s="8">
        <f t="shared" si="12"/>
        <v>0</v>
      </c>
      <c r="F134" s="8"/>
      <c r="G134" s="17">
        <f t="shared" si="13"/>
        <v>50</v>
      </c>
      <c r="H134" s="11">
        <f t="shared" si="14"/>
        <v>0</v>
      </c>
      <c r="I134" s="8"/>
      <c r="J134" s="8"/>
      <c r="K134" s="19"/>
      <c r="L134" s="8"/>
      <c r="M134" s="12">
        <f t="shared" si="15"/>
        <v>0</v>
      </c>
    </row>
    <row r="135" spans="1:13" x14ac:dyDescent="0.25">
      <c r="A135" s="9">
        <v>22</v>
      </c>
      <c r="B135" s="19"/>
      <c r="C135" s="9"/>
      <c r="D135" s="8"/>
      <c r="E135" s="8">
        <f t="shared" si="12"/>
        <v>0</v>
      </c>
      <c r="F135" s="8"/>
      <c r="G135" s="17">
        <f t="shared" si="13"/>
        <v>50</v>
      </c>
      <c r="H135" s="11">
        <f t="shared" si="14"/>
        <v>0</v>
      </c>
      <c r="I135" s="8"/>
      <c r="J135" s="8"/>
      <c r="K135" s="19"/>
      <c r="L135" s="8"/>
      <c r="M135" s="12">
        <f t="shared" si="15"/>
        <v>0</v>
      </c>
    </row>
    <row r="136" spans="1:13" x14ac:dyDescent="0.25">
      <c r="A136" s="9">
        <v>23</v>
      </c>
      <c r="B136" s="19"/>
      <c r="C136" s="9"/>
      <c r="D136" s="8"/>
      <c r="E136" s="8">
        <f t="shared" si="12"/>
        <v>0</v>
      </c>
      <c r="F136" s="8"/>
      <c r="G136" s="17">
        <f t="shared" si="13"/>
        <v>50</v>
      </c>
      <c r="H136" s="11">
        <f t="shared" si="14"/>
        <v>0</v>
      </c>
      <c r="I136" s="8"/>
      <c r="J136" s="8"/>
      <c r="K136" s="19"/>
      <c r="L136" s="8"/>
      <c r="M136" s="12">
        <f t="shared" si="15"/>
        <v>0</v>
      </c>
    </row>
    <row r="137" spans="1:13" x14ac:dyDescent="0.25">
      <c r="A137" s="9">
        <v>24</v>
      </c>
      <c r="B137" s="19"/>
      <c r="C137" s="9"/>
      <c r="D137" s="8"/>
      <c r="E137" s="8">
        <f t="shared" si="12"/>
        <v>0</v>
      </c>
      <c r="F137" s="8"/>
      <c r="G137" s="17">
        <f t="shared" si="13"/>
        <v>50</v>
      </c>
      <c r="H137" s="11">
        <f t="shared" si="14"/>
        <v>0</v>
      </c>
      <c r="I137" s="8"/>
      <c r="J137" s="8"/>
      <c r="K137" s="19"/>
      <c r="L137" s="8"/>
      <c r="M137" s="12">
        <f t="shared" si="15"/>
        <v>0</v>
      </c>
    </row>
    <row r="138" spans="1:13" x14ac:dyDescent="0.25">
      <c r="A138" s="9">
        <v>25</v>
      </c>
      <c r="B138" s="19"/>
      <c r="C138" s="9"/>
      <c r="D138" s="8"/>
      <c r="E138" s="8">
        <f t="shared" si="12"/>
        <v>0</v>
      </c>
      <c r="F138" s="8"/>
      <c r="G138" s="17">
        <f t="shared" si="13"/>
        <v>50</v>
      </c>
      <c r="H138" s="11">
        <f t="shared" si="14"/>
        <v>0</v>
      </c>
      <c r="I138" s="8"/>
      <c r="J138" s="8"/>
      <c r="K138" s="19"/>
      <c r="L138" s="8"/>
      <c r="M138" s="12">
        <f t="shared" si="15"/>
        <v>0</v>
      </c>
    </row>
    <row r="139" spans="1:13" x14ac:dyDescent="0.25">
      <c r="A139" s="9">
        <v>26</v>
      </c>
      <c r="B139" s="19"/>
      <c r="C139" s="9"/>
      <c r="D139" s="8"/>
      <c r="E139" s="8">
        <f t="shared" si="12"/>
        <v>0</v>
      </c>
      <c r="F139" s="8"/>
      <c r="G139" s="17">
        <f t="shared" si="13"/>
        <v>50</v>
      </c>
      <c r="H139" s="11">
        <f t="shared" si="14"/>
        <v>0</v>
      </c>
      <c r="I139" s="8"/>
      <c r="J139" s="8"/>
      <c r="K139" s="19"/>
      <c r="L139" s="8"/>
      <c r="M139" s="12">
        <f t="shared" si="15"/>
        <v>0</v>
      </c>
    </row>
    <row r="140" spans="1:13" x14ac:dyDescent="0.25">
      <c r="A140" s="9">
        <v>27</v>
      </c>
      <c r="B140" s="19"/>
      <c r="C140" s="9"/>
      <c r="D140" s="8"/>
      <c r="E140" s="8">
        <f t="shared" si="12"/>
        <v>0</v>
      </c>
      <c r="F140" s="8"/>
      <c r="G140" s="17">
        <f t="shared" si="13"/>
        <v>50</v>
      </c>
      <c r="H140" s="11">
        <f t="shared" si="14"/>
        <v>0</v>
      </c>
      <c r="I140" s="8"/>
      <c r="J140" s="8"/>
      <c r="K140" s="19"/>
      <c r="L140" s="8"/>
      <c r="M140" s="12">
        <f t="shared" si="15"/>
        <v>0</v>
      </c>
    </row>
    <row r="141" spans="1:13" x14ac:dyDescent="0.25">
      <c r="A141" s="9">
        <v>28</v>
      </c>
      <c r="B141" s="19"/>
      <c r="C141" s="9"/>
      <c r="D141" s="8"/>
      <c r="E141" s="8">
        <f t="shared" si="12"/>
        <v>0</v>
      </c>
      <c r="F141" s="8"/>
      <c r="G141" s="17">
        <f t="shared" si="13"/>
        <v>50</v>
      </c>
      <c r="H141" s="11">
        <f t="shared" si="14"/>
        <v>0</v>
      </c>
      <c r="I141" s="8"/>
      <c r="J141" s="8"/>
      <c r="K141" s="19"/>
      <c r="L141" s="8"/>
      <c r="M141" s="12">
        <f t="shared" si="15"/>
        <v>0</v>
      </c>
    </row>
    <row r="142" spans="1:13" x14ac:dyDescent="0.25">
      <c r="A142" s="9">
        <v>29</v>
      </c>
      <c r="B142" s="19"/>
      <c r="C142" s="9"/>
      <c r="D142" s="8"/>
      <c r="E142" s="8">
        <f t="shared" si="12"/>
        <v>0</v>
      </c>
      <c r="F142" s="8"/>
      <c r="G142" s="17">
        <f t="shared" si="13"/>
        <v>50</v>
      </c>
      <c r="H142" s="11">
        <f t="shared" si="14"/>
        <v>0</v>
      </c>
      <c r="I142" s="8"/>
      <c r="J142" s="8"/>
      <c r="K142" s="19"/>
      <c r="L142" s="8"/>
      <c r="M142" s="12">
        <f t="shared" si="15"/>
        <v>0</v>
      </c>
    </row>
    <row r="143" spans="1:13" x14ac:dyDescent="0.25">
      <c r="A143" s="9">
        <v>30</v>
      </c>
      <c r="B143" s="19"/>
      <c r="C143" s="9"/>
      <c r="D143" s="8"/>
      <c r="E143" s="8">
        <f t="shared" si="12"/>
        <v>0</v>
      </c>
      <c r="F143" s="8"/>
      <c r="G143" s="17">
        <f t="shared" si="13"/>
        <v>50</v>
      </c>
      <c r="H143" s="11">
        <f t="shared" si="14"/>
        <v>0</v>
      </c>
      <c r="I143" s="8"/>
      <c r="J143" s="8"/>
      <c r="K143" s="19"/>
      <c r="L143" s="8"/>
      <c r="M143" s="12">
        <f t="shared" si="15"/>
        <v>0</v>
      </c>
    </row>
    <row r="144" spans="1:13" ht="15.75" thickBot="1" x14ac:dyDescent="0.3">
      <c r="A144" s="14">
        <v>31</v>
      </c>
      <c r="B144" s="20"/>
      <c r="C144" s="14"/>
      <c r="D144" s="15"/>
      <c r="E144" s="15">
        <f t="shared" si="12"/>
        <v>0</v>
      </c>
      <c r="F144" s="15"/>
      <c r="G144" s="17">
        <f t="shared" si="13"/>
        <v>50</v>
      </c>
      <c r="H144" s="11">
        <f t="shared" si="14"/>
        <v>0</v>
      </c>
      <c r="I144" s="15"/>
      <c r="J144" s="15"/>
      <c r="K144" s="20"/>
      <c r="L144" s="15"/>
      <c r="M144" s="12">
        <f t="shared" si="15"/>
        <v>0</v>
      </c>
    </row>
    <row r="145" spans="1:13" ht="16.5" thickBot="1" x14ac:dyDescent="0.3">
      <c r="A145" s="64" t="s">
        <v>16</v>
      </c>
      <c r="B145" s="65"/>
      <c r="C145" s="51"/>
      <c r="D145" s="21"/>
      <c r="E145" s="21">
        <f>SUM(E114:E144)</f>
        <v>0</v>
      </c>
      <c r="F145" s="22"/>
      <c r="G145" s="28">
        <f t="shared" si="13"/>
        <v>50</v>
      </c>
      <c r="H145" s="23">
        <f>SUM(H114:H144)</f>
        <v>0</v>
      </c>
      <c r="I145" s="21"/>
      <c r="J145" s="21"/>
      <c r="K145" s="22"/>
      <c r="L145" s="51"/>
      <c r="M145" s="24">
        <f>SUM(M114:M144)</f>
        <v>0</v>
      </c>
    </row>
    <row r="146" spans="1:13" s="1" customFormat="1" ht="16.5" thickBot="1" x14ac:dyDescent="0.3">
      <c r="A146" s="38" t="s">
        <v>20</v>
      </c>
      <c r="B146" s="48"/>
      <c r="C146" s="49"/>
      <c r="D146" s="32"/>
      <c r="E146" s="32"/>
      <c r="F146" s="33"/>
      <c r="G146" s="34">
        <f>G9</f>
        <v>18</v>
      </c>
      <c r="H146" s="35"/>
      <c r="I146" s="36"/>
      <c r="J146" s="36"/>
      <c r="K146" s="43"/>
      <c r="L146" s="57"/>
      <c r="M146" s="37"/>
    </row>
    <row r="147" spans="1:13" x14ac:dyDescent="0.25">
      <c r="A147" s="10">
        <v>1</v>
      </c>
      <c r="B147" s="18"/>
      <c r="C147" s="10"/>
      <c r="D147" s="11"/>
      <c r="E147" s="11">
        <f t="shared" ref="E147:E177" si="16">D147-C147</f>
        <v>0</v>
      </c>
      <c r="F147" s="11"/>
      <c r="G147" s="17">
        <f>G146</f>
        <v>18</v>
      </c>
      <c r="H147" s="11">
        <f>G147*E147</f>
        <v>0</v>
      </c>
      <c r="I147" s="11"/>
      <c r="J147" s="11"/>
      <c r="K147" s="18"/>
      <c r="L147" s="11"/>
      <c r="M147" s="12">
        <f>L147*H147</f>
        <v>0</v>
      </c>
    </row>
    <row r="148" spans="1:13" x14ac:dyDescent="0.25">
      <c r="A148" s="9">
        <v>2</v>
      </c>
      <c r="B148" s="19"/>
      <c r="C148" s="9"/>
      <c r="D148" s="8"/>
      <c r="E148" s="8">
        <f t="shared" si="16"/>
        <v>0</v>
      </c>
      <c r="F148" s="8"/>
      <c r="G148" s="17">
        <f t="shared" ref="G148:G178" si="17">G147</f>
        <v>18</v>
      </c>
      <c r="H148" s="11">
        <f t="shared" ref="H148:H177" si="18">G148*E148</f>
        <v>0</v>
      </c>
      <c r="I148" s="8"/>
      <c r="J148" s="8"/>
      <c r="K148" s="19"/>
      <c r="L148" s="8"/>
      <c r="M148" s="12">
        <f t="shared" ref="M148:M177" si="19">L148*H148</f>
        <v>0</v>
      </c>
    </row>
    <row r="149" spans="1:13" x14ac:dyDescent="0.25">
      <c r="A149" s="9">
        <v>3</v>
      </c>
      <c r="B149" s="19"/>
      <c r="C149" s="9"/>
      <c r="D149" s="8"/>
      <c r="E149" s="8">
        <f t="shared" si="16"/>
        <v>0</v>
      </c>
      <c r="F149" s="8"/>
      <c r="G149" s="17">
        <f t="shared" si="17"/>
        <v>18</v>
      </c>
      <c r="H149" s="11">
        <f t="shared" si="18"/>
        <v>0</v>
      </c>
      <c r="I149" s="8"/>
      <c r="J149" s="8"/>
      <c r="K149" s="19"/>
      <c r="L149" s="8"/>
      <c r="M149" s="12">
        <f t="shared" si="19"/>
        <v>0</v>
      </c>
    </row>
    <row r="150" spans="1:13" x14ac:dyDescent="0.25">
      <c r="A150" s="9">
        <v>4</v>
      </c>
      <c r="B150" s="19"/>
      <c r="C150" s="9"/>
      <c r="D150" s="8"/>
      <c r="E150" s="8">
        <f t="shared" si="16"/>
        <v>0</v>
      </c>
      <c r="F150" s="8"/>
      <c r="G150" s="17">
        <f t="shared" si="17"/>
        <v>18</v>
      </c>
      <c r="H150" s="11">
        <f t="shared" si="18"/>
        <v>0</v>
      </c>
      <c r="I150" s="8"/>
      <c r="J150" s="8"/>
      <c r="K150" s="19"/>
      <c r="L150" s="8"/>
      <c r="M150" s="12">
        <f t="shared" si="19"/>
        <v>0</v>
      </c>
    </row>
    <row r="151" spans="1:13" x14ac:dyDescent="0.25">
      <c r="A151" s="9">
        <v>5</v>
      </c>
      <c r="B151" s="19"/>
      <c r="C151" s="9"/>
      <c r="D151" s="8"/>
      <c r="E151" s="8">
        <f t="shared" si="16"/>
        <v>0</v>
      </c>
      <c r="F151" s="8"/>
      <c r="G151" s="17">
        <f t="shared" si="17"/>
        <v>18</v>
      </c>
      <c r="H151" s="11">
        <f t="shared" si="18"/>
        <v>0</v>
      </c>
      <c r="I151" s="8"/>
      <c r="J151" s="8"/>
      <c r="K151" s="19"/>
      <c r="L151" s="8"/>
      <c r="M151" s="12">
        <f t="shared" si="19"/>
        <v>0</v>
      </c>
    </row>
    <row r="152" spans="1:13" x14ac:dyDescent="0.25">
      <c r="A152" s="9">
        <v>6</v>
      </c>
      <c r="B152" s="19"/>
      <c r="C152" s="9"/>
      <c r="D152" s="8"/>
      <c r="E152" s="8">
        <f t="shared" si="16"/>
        <v>0</v>
      </c>
      <c r="F152" s="8"/>
      <c r="G152" s="17">
        <f t="shared" si="17"/>
        <v>18</v>
      </c>
      <c r="H152" s="11">
        <f t="shared" si="18"/>
        <v>0</v>
      </c>
      <c r="I152" s="8"/>
      <c r="J152" s="8"/>
      <c r="K152" s="19"/>
      <c r="L152" s="8"/>
      <c r="M152" s="12">
        <f t="shared" si="19"/>
        <v>0</v>
      </c>
    </row>
    <row r="153" spans="1:13" x14ac:dyDescent="0.25">
      <c r="A153" s="9">
        <v>7</v>
      </c>
      <c r="B153" s="19"/>
      <c r="C153" s="9"/>
      <c r="D153" s="8"/>
      <c r="E153" s="8">
        <f t="shared" si="16"/>
        <v>0</v>
      </c>
      <c r="F153" s="8"/>
      <c r="G153" s="17">
        <f t="shared" si="17"/>
        <v>18</v>
      </c>
      <c r="H153" s="11">
        <f t="shared" si="18"/>
        <v>0</v>
      </c>
      <c r="I153" s="8"/>
      <c r="J153" s="8"/>
      <c r="K153" s="19"/>
      <c r="L153" s="8"/>
      <c r="M153" s="12">
        <f t="shared" si="19"/>
        <v>0</v>
      </c>
    </row>
    <row r="154" spans="1:13" x14ac:dyDescent="0.25">
      <c r="A154" s="9">
        <v>8</v>
      </c>
      <c r="B154" s="19"/>
      <c r="C154" s="9"/>
      <c r="D154" s="8"/>
      <c r="E154" s="8">
        <f t="shared" si="16"/>
        <v>0</v>
      </c>
      <c r="F154" s="8"/>
      <c r="G154" s="17">
        <f t="shared" si="17"/>
        <v>18</v>
      </c>
      <c r="H154" s="11">
        <f t="shared" si="18"/>
        <v>0</v>
      </c>
      <c r="I154" s="8"/>
      <c r="J154" s="8"/>
      <c r="K154" s="19"/>
      <c r="L154" s="8"/>
      <c r="M154" s="12">
        <f t="shared" si="19"/>
        <v>0</v>
      </c>
    </row>
    <row r="155" spans="1:13" x14ac:dyDescent="0.25">
      <c r="A155" s="9">
        <v>9</v>
      </c>
      <c r="B155" s="19"/>
      <c r="C155" s="9"/>
      <c r="D155" s="8"/>
      <c r="E155" s="8">
        <f t="shared" si="16"/>
        <v>0</v>
      </c>
      <c r="F155" s="8"/>
      <c r="G155" s="17">
        <f t="shared" si="17"/>
        <v>18</v>
      </c>
      <c r="H155" s="11">
        <f t="shared" si="18"/>
        <v>0</v>
      </c>
      <c r="I155" s="8"/>
      <c r="J155" s="8"/>
      <c r="K155" s="19"/>
      <c r="L155" s="8"/>
      <c r="M155" s="12">
        <f t="shared" si="19"/>
        <v>0</v>
      </c>
    </row>
    <row r="156" spans="1:13" x14ac:dyDescent="0.25">
      <c r="A156" s="9">
        <v>10</v>
      </c>
      <c r="B156" s="19"/>
      <c r="C156" s="9"/>
      <c r="D156" s="8"/>
      <c r="E156" s="8">
        <f t="shared" si="16"/>
        <v>0</v>
      </c>
      <c r="F156" s="8"/>
      <c r="G156" s="17">
        <f t="shared" si="17"/>
        <v>18</v>
      </c>
      <c r="H156" s="11">
        <f t="shared" si="18"/>
        <v>0</v>
      </c>
      <c r="I156" s="8"/>
      <c r="J156" s="8"/>
      <c r="K156" s="19"/>
      <c r="L156" s="8"/>
      <c r="M156" s="12">
        <f t="shared" si="19"/>
        <v>0</v>
      </c>
    </row>
    <row r="157" spans="1:13" x14ac:dyDescent="0.25">
      <c r="A157" s="9">
        <v>11</v>
      </c>
      <c r="B157" s="19"/>
      <c r="C157" s="9"/>
      <c r="D157" s="8"/>
      <c r="E157" s="8">
        <f t="shared" si="16"/>
        <v>0</v>
      </c>
      <c r="F157" s="8"/>
      <c r="G157" s="17">
        <f t="shared" si="17"/>
        <v>18</v>
      </c>
      <c r="H157" s="11">
        <f t="shared" si="18"/>
        <v>0</v>
      </c>
      <c r="I157" s="8"/>
      <c r="J157" s="8"/>
      <c r="K157" s="19"/>
      <c r="L157" s="8"/>
      <c r="M157" s="12">
        <f t="shared" si="19"/>
        <v>0</v>
      </c>
    </row>
    <row r="158" spans="1:13" x14ac:dyDescent="0.25">
      <c r="A158" s="9">
        <v>12</v>
      </c>
      <c r="B158" s="19"/>
      <c r="C158" s="9"/>
      <c r="D158" s="8"/>
      <c r="E158" s="8">
        <f t="shared" si="16"/>
        <v>0</v>
      </c>
      <c r="F158" s="8"/>
      <c r="G158" s="17">
        <f t="shared" si="17"/>
        <v>18</v>
      </c>
      <c r="H158" s="11">
        <f t="shared" si="18"/>
        <v>0</v>
      </c>
      <c r="I158" s="8"/>
      <c r="J158" s="8"/>
      <c r="K158" s="19"/>
      <c r="L158" s="8"/>
      <c r="M158" s="12">
        <f t="shared" si="19"/>
        <v>0</v>
      </c>
    </row>
    <row r="159" spans="1:13" x14ac:dyDescent="0.25">
      <c r="A159" s="9">
        <v>13</v>
      </c>
      <c r="B159" s="19"/>
      <c r="C159" s="9"/>
      <c r="D159" s="8"/>
      <c r="E159" s="8">
        <f t="shared" si="16"/>
        <v>0</v>
      </c>
      <c r="F159" s="8"/>
      <c r="G159" s="17">
        <f t="shared" si="17"/>
        <v>18</v>
      </c>
      <c r="H159" s="11">
        <f t="shared" si="18"/>
        <v>0</v>
      </c>
      <c r="I159" s="8"/>
      <c r="J159" s="8"/>
      <c r="K159" s="19"/>
      <c r="L159" s="8"/>
      <c r="M159" s="12">
        <f t="shared" si="19"/>
        <v>0</v>
      </c>
    </row>
    <row r="160" spans="1:13" x14ac:dyDescent="0.25">
      <c r="A160" s="9">
        <v>14</v>
      </c>
      <c r="B160" s="19"/>
      <c r="C160" s="9"/>
      <c r="D160" s="8"/>
      <c r="E160" s="8">
        <f t="shared" si="16"/>
        <v>0</v>
      </c>
      <c r="F160" s="8"/>
      <c r="G160" s="17">
        <f t="shared" si="17"/>
        <v>18</v>
      </c>
      <c r="H160" s="11">
        <f t="shared" si="18"/>
        <v>0</v>
      </c>
      <c r="I160" s="8"/>
      <c r="J160" s="8"/>
      <c r="K160" s="19"/>
      <c r="L160" s="8"/>
      <c r="M160" s="12">
        <f t="shared" si="19"/>
        <v>0</v>
      </c>
    </row>
    <row r="161" spans="1:13" x14ac:dyDescent="0.25">
      <c r="A161" s="9">
        <v>15</v>
      </c>
      <c r="B161" s="19"/>
      <c r="C161" s="9"/>
      <c r="D161" s="8"/>
      <c r="E161" s="8">
        <f t="shared" si="16"/>
        <v>0</v>
      </c>
      <c r="F161" s="8"/>
      <c r="G161" s="17">
        <f t="shared" si="17"/>
        <v>18</v>
      </c>
      <c r="H161" s="11">
        <f t="shared" si="18"/>
        <v>0</v>
      </c>
      <c r="I161" s="8"/>
      <c r="J161" s="8"/>
      <c r="K161" s="19"/>
      <c r="L161" s="8"/>
      <c r="M161" s="12">
        <f t="shared" si="19"/>
        <v>0</v>
      </c>
    </row>
    <row r="162" spans="1:13" x14ac:dyDescent="0.25">
      <c r="A162" s="9">
        <v>16</v>
      </c>
      <c r="B162" s="19"/>
      <c r="C162" s="9"/>
      <c r="D162" s="8"/>
      <c r="E162" s="8">
        <f t="shared" si="16"/>
        <v>0</v>
      </c>
      <c r="F162" s="8"/>
      <c r="G162" s="17">
        <f t="shared" si="17"/>
        <v>18</v>
      </c>
      <c r="H162" s="11">
        <f t="shared" si="18"/>
        <v>0</v>
      </c>
      <c r="I162" s="8"/>
      <c r="J162" s="8"/>
      <c r="K162" s="19"/>
      <c r="L162" s="8"/>
      <c r="M162" s="12">
        <f t="shared" si="19"/>
        <v>0</v>
      </c>
    </row>
    <row r="163" spans="1:13" x14ac:dyDescent="0.25">
      <c r="A163" s="9">
        <v>17</v>
      </c>
      <c r="B163" s="19"/>
      <c r="C163" s="9"/>
      <c r="D163" s="8"/>
      <c r="E163" s="8">
        <f t="shared" si="16"/>
        <v>0</v>
      </c>
      <c r="F163" s="8"/>
      <c r="G163" s="17">
        <f t="shared" si="17"/>
        <v>18</v>
      </c>
      <c r="H163" s="11">
        <f t="shared" si="18"/>
        <v>0</v>
      </c>
      <c r="I163" s="8"/>
      <c r="J163" s="8"/>
      <c r="K163" s="19"/>
      <c r="L163" s="8"/>
      <c r="M163" s="12">
        <f t="shared" si="19"/>
        <v>0</v>
      </c>
    </row>
    <row r="164" spans="1:13" x14ac:dyDescent="0.25">
      <c r="A164" s="9">
        <v>18</v>
      </c>
      <c r="B164" s="19"/>
      <c r="C164" s="9"/>
      <c r="D164" s="8"/>
      <c r="E164" s="8">
        <f t="shared" si="16"/>
        <v>0</v>
      </c>
      <c r="F164" s="8"/>
      <c r="G164" s="17">
        <f t="shared" si="17"/>
        <v>18</v>
      </c>
      <c r="H164" s="11">
        <f t="shared" si="18"/>
        <v>0</v>
      </c>
      <c r="I164" s="8"/>
      <c r="J164" s="8"/>
      <c r="K164" s="19"/>
      <c r="L164" s="8"/>
      <c r="M164" s="12">
        <f t="shared" si="19"/>
        <v>0</v>
      </c>
    </row>
    <row r="165" spans="1:13" x14ac:dyDescent="0.25">
      <c r="A165" s="9">
        <v>19</v>
      </c>
      <c r="B165" s="19"/>
      <c r="C165" s="9"/>
      <c r="D165" s="8"/>
      <c r="E165" s="8">
        <f t="shared" si="16"/>
        <v>0</v>
      </c>
      <c r="F165" s="8"/>
      <c r="G165" s="17">
        <f t="shared" si="17"/>
        <v>18</v>
      </c>
      <c r="H165" s="11">
        <f t="shared" si="18"/>
        <v>0</v>
      </c>
      <c r="I165" s="8"/>
      <c r="J165" s="8"/>
      <c r="K165" s="19"/>
      <c r="L165" s="8"/>
      <c r="M165" s="12">
        <f t="shared" si="19"/>
        <v>0</v>
      </c>
    </row>
    <row r="166" spans="1:13" x14ac:dyDescent="0.25">
      <c r="A166" s="9">
        <v>20</v>
      </c>
      <c r="B166" s="19"/>
      <c r="C166" s="9"/>
      <c r="D166" s="8"/>
      <c r="E166" s="8">
        <f t="shared" si="16"/>
        <v>0</v>
      </c>
      <c r="F166" s="8"/>
      <c r="G166" s="17">
        <f t="shared" si="17"/>
        <v>18</v>
      </c>
      <c r="H166" s="11">
        <f t="shared" si="18"/>
        <v>0</v>
      </c>
      <c r="I166" s="8"/>
      <c r="J166" s="8"/>
      <c r="K166" s="19"/>
      <c r="L166" s="8"/>
      <c r="M166" s="12">
        <f t="shared" si="19"/>
        <v>0</v>
      </c>
    </row>
    <row r="167" spans="1:13" x14ac:dyDescent="0.25">
      <c r="A167" s="9">
        <v>21</v>
      </c>
      <c r="B167" s="19"/>
      <c r="C167" s="9"/>
      <c r="D167" s="8"/>
      <c r="E167" s="8">
        <f t="shared" si="16"/>
        <v>0</v>
      </c>
      <c r="F167" s="8"/>
      <c r="G167" s="17">
        <f t="shared" si="17"/>
        <v>18</v>
      </c>
      <c r="H167" s="11">
        <f t="shared" si="18"/>
        <v>0</v>
      </c>
      <c r="I167" s="8"/>
      <c r="J167" s="8"/>
      <c r="K167" s="19"/>
      <c r="L167" s="8"/>
      <c r="M167" s="12">
        <f t="shared" si="19"/>
        <v>0</v>
      </c>
    </row>
    <row r="168" spans="1:13" x14ac:dyDescent="0.25">
      <c r="A168" s="9">
        <v>22</v>
      </c>
      <c r="B168" s="19"/>
      <c r="C168" s="9"/>
      <c r="D168" s="8"/>
      <c r="E168" s="8">
        <f t="shared" si="16"/>
        <v>0</v>
      </c>
      <c r="F168" s="8"/>
      <c r="G168" s="17">
        <f t="shared" si="17"/>
        <v>18</v>
      </c>
      <c r="H168" s="11">
        <f t="shared" si="18"/>
        <v>0</v>
      </c>
      <c r="I168" s="8"/>
      <c r="J168" s="8"/>
      <c r="K168" s="19"/>
      <c r="L168" s="8"/>
      <c r="M168" s="12">
        <f t="shared" si="19"/>
        <v>0</v>
      </c>
    </row>
    <row r="169" spans="1:13" x14ac:dyDescent="0.25">
      <c r="A169" s="9">
        <v>23</v>
      </c>
      <c r="B169" s="19"/>
      <c r="C169" s="9"/>
      <c r="D169" s="8"/>
      <c r="E169" s="8">
        <f t="shared" si="16"/>
        <v>0</v>
      </c>
      <c r="F169" s="8"/>
      <c r="G169" s="17">
        <f t="shared" si="17"/>
        <v>18</v>
      </c>
      <c r="H169" s="11">
        <f t="shared" si="18"/>
        <v>0</v>
      </c>
      <c r="I169" s="8"/>
      <c r="J169" s="8"/>
      <c r="K169" s="19"/>
      <c r="L169" s="8"/>
      <c r="M169" s="12">
        <f t="shared" si="19"/>
        <v>0</v>
      </c>
    </row>
    <row r="170" spans="1:13" x14ac:dyDescent="0.25">
      <c r="A170" s="9">
        <v>24</v>
      </c>
      <c r="B170" s="19"/>
      <c r="C170" s="9"/>
      <c r="D170" s="8"/>
      <c r="E170" s="8">
        <f t="shared" si="16"/>
        <v>0</v>
      </c>
      <c r="F170" s="8"/>
      <c r="G170" s="17">
        <f t="shared" si="17"/>
        <v>18</v>
      </c>
      <c r="H170" s="11">
        <f t="shared" si="18"/>
        <v>0</v>
      </c>
      <c r="I170" s="8"/>
      <c r="J170" s="8"/>
      <c r="K170" s="19"/>
      <c r="L170" s="8"/>
      <c r="M170" s="12">
        <f t="shared" si="19"/>
        <v>0</v>
      </c>
    </row>
    <row r="171" spans="1:13" x14ac:dyDescent="0.25">
      <c r="A171" s="9">
        <v>25</v>
      </c>
      <c r="B171" s="19"/>
      <c r="C171" s="9"/>
      <c r="D171" s="8"/>
      <c r="E171" s="8">
        <f t="shared" si="16"/>
        <v>0</v>
      </c>
      <c r="F171" s="8"/>
      <c r="G171" s="17">
        <f t="shared" si="17"/>
        <v>18</v>
      </c>
      <c r="H171" s="11">
        <f t="shared" si="18"/>
        <v>0</v>
      </c>
      <c r="I171" s="8"/>
      <c r="J171" s="8"/>
      <c r="K171" s="19"/>
      <c r="L171" s="8"/>
      <c r="M171" s="12">
        <f t="shared" si="19"/>
        <v>0</v>
      </c>
    </row>
    <row r="172" spans="1:13" x14ac:dyDescent="0.25">
      <c r="A172" s="9">
        <v>26</v>
      </c>
      <c r="B172" s="19"/>
      <c r="C172" s="9"/>
      <c r="D172" s="8"/>
      <c r="E172" s="8">
        <f t="shared" si="16"/>
        <v>0</v>
      </c>
      <c r="F172" s="8"/>
      <c r="G172" s="17">
        <f t="shared" si="17"/>
        <v>18</v>
      </c>
      <c r="H172" s="11">
        <f t="shared" si="18"/>
        <v>0</v>
      </c>
      <c r="I172" s="8"/>
      <c r="J172" s="8"/>
      <c r="K172" s="19"/>
      <c r="L172" s="8"/>
      <c r="M172" s="12">
        <f t="shared" si="19"/>
        <v>0</v>
      </c>
    </row>
    <row r="173" spans="1:13" x14ac:dyDescent="0.25">
      <c r="A173" s="9">
        <v>27</v>
      </c>
      <c r="B173" s="19"/>
      <c r="C173" s="9"/>
      <c r="D173" s="8"/>
      <c r="E173" s="8">
        <f t="shared" si="16"/>
        <v>0</v>
      </c>
      <c r="F173" s="8"/>
      <c r="G173" s="17">
        <f t="shared" si="17"/>
        <v>18</v>
      </c>
      <c r="H173" s="11">
        <f t="shared" si="18"/>
        <v>0</v>
      </c>
      <c r="I173" s="8"/>
      <c r="J173" s="8"/>
      <c r="K173" s="19"/>
      <c r="L173" s="8"/>
      <c r="M173" s="12">
        <f t="shared" si="19"/>
        <v>0</v>
      </c>
    </row>
    <row r="174" spans="1:13" x14ac:dyDescent="0.25">
      <c r="A174" s="9">
        <v>28</v>
      </c>
      <c r="B174" s="19"/>
      <c r="C174" s="9"/>
      <c r="D174" s="8"/>
      <c r="E174" s="8">
        <f t="shared" si="16"/>
        <v>0</v>
      </c>
      <c r="F174" s="8"/>
      <c r="G174" s="17">
        <f t="shared" si="17"/>
        <v>18</v>
      </c>
      <c r="H174" s="11">
        <f t="shared" si="18"/>
        <v>0</v>
      </c>
      <c r="I174" s="8"/>
      <c r="J174" s="8"/>
      <c r="K174" s="19"/>
      <c r="L174" s="8"/>
      <c r="M174" s="12">
        <f t="shared" si="19"/>
        <v>0</v>
      </c>
    </row>
    <row r="175" spans="1:13" x14ac:dyDescent="0.25">
      <c r="A175" s="9">
        <v>29</v>
      </c>
      <c r="B175" s="19"/>
      <c r="C175" s="9"/>
      <c r="D175" s="8"/>
      <c r="E175" s="8">
        <f t="shared" si="16"/>
        <v>0</v>
      </c>
      <c r="F175" s="8"/>
      <c r="G175" s="17">
        <f t="shared" si="17"/>
        <v>18</v>
      </c>
      <c r="H175" s="11">
        <f t="shared" si="18"/>
        <v>0</v>
      </c>
      <c r="I175" s="8"/>
      <c r="J175" s="8"/>
      <c r="K175" s="19"/>
      <c r="L175" s="8"/>
      <c r="M175" s="12">
        <f t="shared" si="19"/>
        <v>0</v>
      </c>
    </row>
    <row r="176" spans="1:13" x14ac:dyDescent="0.25">
      <c r="A176" s="9">
        <v>30</v>
      </c>
      <c r="B176" s="19"/>
      <c r="C176" s="9"/>
      <c r="D176" s="8"/>
      <c r="E176" s="8">
        <f t="shared" si="16"/>
        <v>0</v>
      </c>
      <c r="F176" s="8"/>
      <c r="G176" s="17">
        <f t="shared" si="17"/>
        <v>18</v>
      </c>
      <c r="H176" s="11">
        <f t="shared" si="18"/>
        <v>0</v>
      </c>
      <c r="I176" s="8"/>
      <c r="J176" s="8"/>
      <c r="K176" s="19"/>
      <c r="L176" s="8"/>
      <c r="M176" s="12">
        <f t="shared" si="19"/>
        <v>0</v>
      </c>
    </row>
    <row r="177" spans="1:13" ht="15.75" thickBot="1" x14ac:dyDescent="0.3">
      <c r="A177" s="14">
        <v>31</v>
      </c>
      <c r="B177" s="20"/>
      <c r="C177" s="14"/>
      <c r="D177" s="15"/>
      <c r="E177" s="15">
        <f t="shared" si="16"/>
        <v>0</v>
      </c>
      <c r="F177" s="15"/>
      <c r="G177" s="17">
        <f t="shared" si="17"/>
        <v>18</v>
      </c>
      <c r="H177" s="11">
        <f t="shared" si="18"/>
        <v>0</v>
      </c>
      <c r="I177" s="15"/>
      <c r="J177" s="15"/>
      <c r="K177" s="20"/>
      <c r="L177" s="15"/>
      <c r="M177" s="12">
        <f t="shared" si="19"/>
        <v>0</v>
      </c>
    </row>
    <row r="178" spans="1:13" ht="16.5" thickBot="1" x14ac:dyDescent="0.3">
      <c r="A178" s="64" t="s">
        <v>16</v>
      </c>
      <c r="B178" s="65"/>
      <c r="C178" s="51"/>
      <c r="D178" s="21"/>
      <c r="E178" s="21">
        <f>SUM(E147:E177)</f>
        <v>0</v>
      </c>
      <c r="F178" s="22"/>
      <c r="G178" s="28">
        <f t="shared" si="17"/>
        <v>18</v>
      </c>
      <c r="H178" s="23">
        <f>SUM(H147:H177)</f>
        <v>0</v>
      </c>
      <c r="I178" s="21"/>
      <c r="J178" s="21"/>
      <c r="K178" s="22"/>
      <c r="L178" s="51"/>
      <c r="M178" s="24">
        <f>SUM(M147:M177)</f>
        <v>0</v>
      </c>
    </row>
    <row r="179" spans="1:13" s="1" customFormat="1" ht="16.5" thickBot="1" x14ac:dyDescent="0.3">
      <c r="A179" s="38" t="s">
        <v>23</v>
      </c>
      <c r="B179" s="48"/>
      <c r="C179" s="49"/>
      <c r="D179" s="32"/>
      <c r="E179" s="32"/>
      <c r="F179" s="33"/>
      <c r="G179" s="34">
        <f>G8</f>
        <v>8</v>
      </c>
      <c r="H179" s="35"/>
      <c r="I179" s="36"/>
      <c r="J179" s="36"/>
      <c r="K179" s="43"/>
      <c r="L179" s="57"/>
      <c r="M179" s="37"/>
    </row>
    <row r="180" spans="1:13" x14ac:dyDescent="0.25">
      <c r="A180" s="10">
        <v>1</v>
      </c>
      <c r="B180" s="18"/>
      <c r="C180" s="10"/>
      <c r="D180" s="11"/>
      <c r="E180" s="11">
        <f t="shared" ref="E180:E210" si="20">D180-C180</f>
        <v>0</v>
      </c>
      <c r="F180" s="11"/>
      <c r="G180" s="17">
        <f>G179</f>
        <v>8</v>
      </c>
      <c r="H180" s="11">
        <f>G180*E180</f>
        <v>0</v>
      </c>
      <c r="I180" s="11"/>
      <c r="J180" s="11"/>
      <c r="K180" s="18"/>
      <c r="L180" s="11"/>
      <c r="M180" s="12">
        <f>L180*H180</f>
        <v>0</v>
      </c>
    </row>
    <row r="181" spans="1:13" x14ac:dyDescent="0.25">
      <c r="A181" s="9">
        <v>2</v>
      </c>
      <c r="B181" s="19"/>
      <c r="C181" s="9"/>
      <c r="D181" s="8"/>
      <c r="E181" s="8">
        <f t="shared" si="20"/>
        <v>0</v>
      </c>
      <c r="F181" s="8"/>
      <c r="G181" s="17">
        <f t="shared" ref="G181:G211" si="21">G180</f>
        <v>8</v>
      </c>
      <c r="H181" s="11">
        <f t="shared" ref="H181:H210" si="22">G181*E181</f>
        <v>0</v>
      </c>
      <c r="I181" s="8"/>
      <c r="J181" s="8"/>
      <c r="K181" s="19"/>
      <c r="L181" s="8"/>
      <c r="M181" s="12">
        <f t="shared" ref="M181:M210" si="23">L181*H181</f>
        <v>0</v>
      </c>
    </row>
    <row r="182" spans="1:13" x14ac:dyDescent="0.25">
      <c r="A182" s="9">
        <v>3</v>
      </c>
      <c r="B182" s="19"/>
      <c r="C182" s="9"/>
      <c r="D182" s="8"/>
      <c r="E182" s="8">
        <f t="shared" si="20"/>
        <v>0</v>
      </c>
      <c r="F182" s="8"/>
      <c r="G182" s="17">
        <f t="shared" si="21"/>
        <v>8</v>
      </c>
      <c r="H182" s="11">
        <f t="shared" si="22"/>
        <v>0</v>
      </c>
      <c r="I182" s="8"/>
      <c r="J182" s="8"/>
      <c r="K182" s="19"/>
      <c r="L182" s="8"/>
      <c r="M182" s="12">
        <f t="shared" si="23"/>
        <v>0</v>
      </c>
    </row>
    <row r="183" spans="1:13" x14ac:dyDescent="0.25">
      <c r="A183" s="9">
        <v>4</v>
      </c>
      <c r="B183" s="19"/>
      <c r="C183" s="9"/>
      <c r="D183" s="8"/>
      <c r="E183" s="8">
        <f t="shared" si="20"/>
        <v>0</v>
      </c>
      <c r="F183" s="8"/>
      <c r="G183" s="17">
        <f t="shared" si="21"/>
        <v>8</v>
      </c>
      <c r="H183" s="11">
        <f t="shared" si="22"/>
        <v>0</v>
      </c>
      <c r="I183" s="8"/>
      <c r="J183" s="8"/>
      <c r="K183" s="19"/>
      <c r="L183" s="8"/>
      <c r="M183" s="12">
        <f t="shared" si="23"/>
        <v>0</v>
      </c>
    </row>
    <row r="184" spans="1:13" x14ac:dyDescent="0.25">
      <c r="A184" s="9">
        <v>5</v>
      </c>
      <c r="B184" s="19"/>
      <c r="C184" s="9"/>
      <c r="D184" s="8"/>
      <c r="E184" s="8">
        <f t="shared" si="20"/>
        <v>0</v>
      </c>
      <c r="F184" s="8"/>
      <c r="G184" s="17">
        <f t="shared" si="21"/>
        <v>8</v>
      </c>
      <c r="H184" s="11">
        <f t="shared" si="22"/>
        <v>0</v>
      </c>
      <c r="I184" s="8"/>
      <c r="J184" s="8"/>
      <c r="K184" s="19"/>
      <c r="L184" s="8"/>
      <c r="M184" s="12">
        <f t="shared" si="23"/>
        <v>0</v>
      </c>
    </row>
    <row r="185" spans="1:13" x14ac:dyDescent="0.25">
      <c r="A185" s="9">
        <v>6</v>
      </c>
      <c r="B185" s="19"/>
      <c r="C185" s="9"/>
      <c r="D185" s="8"/>
      <c r="E185" s="8">
        <f t="shared" si="20"/>
        <v>0</v>
      </c>
      <c r="F185" s="8"/>
      <c r="G185" s="17">
        <f t="shared" si="21"/>
        <v>8</v>
      </c>
      <c r="H185" s="11">
        <f t="shared" si="22"/>
        <v>0</v>
      </c>
      <c r="I185" s="8"/>
      <c r="J185" s="8"/>
      <c r="K185" s="19"/>
      <c r="L185" s="8"/>
      <c r="M185" s="12">
        <f t="shared" si="23"/>
        <v>0</v>
      </c>
    </row>
    <row r="186" spans="1:13" x14ac:dyDescent="0.25">
      <c r="A186" s="9">
        <v>7</v>
      </c>
      <c r="B186" s="19"/>
      <c r="C186" s="9"/>
      <c r="D186" s="8"/>
      <c r="E186" s="8">
        <f t="shared" si="20"/>
        <v>0</v>
      </c>
      <c r="F186" s="8"/>
      <c r="G186" s="17">
        <f t="shared" si="21"/>
        <v>8</v>
      </c>
      <c r="H186" s="11">
        <f t="shared" si="22"/>
        <v>0</v>
      </c>
      <c r="I186" s="8"/>
      <c r="J186" s="8"/>
      <c r="K186" s="19"/>
      <c r="L186" s="8"/>
      <c r="M186" s="12">
        <f t="shared" si="23"/>
        <v>0</v>
      </c>
    </row>
    <row r="187" spans="1:13" x14ac:dyDescent="0.25">
      <c r="A187" s="9">
        <v>8</v>
      </c>
      <c r="B187" s="19"/>
      <c r="C187" s="9"/>
      <c r="D187" s="8"/>
      <c r="E187" s="8">
        <f t="shared" si="20"/>
        <v>0</v>
      </c>
      <c r="F187" s="8"/>
      <c r="G187" s="17">
        <f t="shared" si="21"/>
        <v>8</v>
      </c>
      <c r="H187" s="11">
        <f t="shared" si="22"/>
        <v>0</v>
      </c>
      <c r="I187" s="8"/>
      <c r="J187" s="8"/>
      <c r="K187" s="19"/>
      <c r="L187" s="8"/>
      <c r="M187" s="12">
        <f t="shared" si="23"/>
        <v>0</v>
      </c>
    </row>
    <row r="188" spans="1:13" x14ac:dyDescent="0.25">
      <c r="A188" s="9">
        <v>9</v>
      </c>
      <c r="B188" s="19"/>
      <c r="C188" s="9"/>
      <c r="D188" s="8"/>
      <c r="E188" s="8">
        <f t="shared" si="20"/>
        <v>0</v>
      </c>
      <c r="F188" s="8"/>
      <c r="G188" s="17">
        <f t="shared" si="21"/>
        <v>8</v>
      </c>
      <c r="H188" s="11">
        <f t="shared" si="22"/>
        <v>0</v>
      </c>
      <c r="I188" s="8"/>
      <c r="J188" s="8"/>
      <c r="K188" s="19"/>
      <c r="L188" s="8"/>
      <c r="M188" s="12">
        <f t="shared" si="23"/>
        <v>0</v>
      </c>
    </row>
    <row r="189" spans="1:13" x14ac:dyDescent="0.25">
      <c r="A189" s="9">
        <v>10</v>
      </c>
      <c r="B189" s="19"/>
      <c r="C189" s="9"/>
      <c r="D189" s="8"/>
      <c r="E189" s="8">
        <f t="shared" si="20"/>
        <v>0</v>
      </c>
      <c r="F189" s="8"/>
      <c r="G189" s="17">
        <f t="shared" si="21"/>
        <v>8</v>
      </c>
      <c r="H189" s="11">
        <f t="shared" si="22"/>
        <v>0</v>
      </c>
      <c r="I189" s="8"/>
      <c r="J189" s="8"/>
      <c r="K189" s="19"/>
      <c r="L189" s="8"/>
      <c r="M189" s="12">
        <f t="shared" si="23"/>
        <v>0</v>
      </c>
    </row>
    <row r="190" spans="1:13" x14ac:dyDescent="0.25">
      <c r="A190" s="9">
        <v>11</v>
      </c>
      <c r="B190" s="19"/>
      <c r="C190" s="9"/>
      <c r="D190" s="8"/>
      <c r="E190" s="8">
        <f t="shared" si="20"/>
        <v>0</v>
      </c>
      <c r="F190" s="8"/>
      <c r="G190" s="17">
        <f t="shared" si="21"/>
        <v>8</v>
      </c>
      <c r="H190" s="11">
        <f t="shared" si="22"/>
        <v>0</v>
      </c>
      <c r="I190" s="8"/>
      <c r="J190" s="8"/>
      <c r="K190" s="19"/>
      <c r="L190" s="8"/>
      <c r="M190" s="12">
        <f t="shared" si="23"/>
        <v>0</v>
      </c>
    </row>
    <row r="191" spans="1:13" x14ac:dyDescent="0.25">
      <c r="A191" s="9">
        <v>12</v>
      </c>
      <c r="B191" s="19"/>
      <c r="C191" s="9"/>
      <c r="D191" s="8"/>
      <c r="E191" s="8">
        <f t="shared" si="20"/>
        <v>0</v>
      </c>
      <c r="F191" s="8"/>
      <c r="G191" s="17">
        <f t="shared" si="21"/>
        <v>8</v>
      </c>
      <c r="H191" s="11">
        <f t="shared" si="22"/>
        <v>0</v>
      </c>
      <c r="I191" s="8"/>
      <c r="J191" s="8"/>
      <c r="K191" s="19"/>
      <c r="L191" s="8"/>
      <c r="M191" s="12">
        <f t="shared" si="23"/>
        <v>0</v>
      </c>
    </row>
    <row r="192" spans="1:13" x14ac:dyDescent="0.25">
      <c r="A192" s="9">
        <v>13</v>
      </c>
      <c r="B192" s="19"/>
      <c r="C192" s="9"/>
      <c r="D192" s="8"/>
      <c r="E192" s="8">
        <f t="shared" si="20"/>
        <v>0</v>
      </c>
      <c r="F192" s="8"/>
      <c r="G192" s="17">
        <f t="shared" si="21"/>
        <v>8</v>
      </c>
      <c r="H192" s="11">
        <f t="shared" si="22"/>
        <v>0</v>
      </c>
      <c r="I192" s="8"/>
      <c r="J192" s="8"/>
      <c r="K192" s="19"/>
      <c r="L192" s="8"/>
      <c r="M192" s="12">
        <f t="shared" si="23"/>
        <v>0</v>
      </c>
    </row>
    <row r="193" spans="1:13" x14ac:dyDescent="0.25">
      <c r="A193" s="9">
        <v>14</v>
      </c>
      <c r="B193" s="19"/>
      <c r="C193" s="9"/>
      <c r="D193" s="8"/>
      <c r="E193" s="8">
        <f t="shared" si="20"/>
        <v>0</v>
      </c>
      <c r="F193" s="8"/>
      <c r="G193" s="17">
        <f t="shared" si="21"/>
        <v>8</v>
      </c>
      <c r="H193" s="11">
        <f t="shared" si="22"/>
        <v>0</v>
      </c>
      <c r="I193" s="8"/>
      <c r="J193" s="8"/>
      <c r="K193" s="19"/>
      <c r="L193" s="8"/>
      <c r="M193" s="12">
        <f t="shared" si="23"/>
        <v>0</v>
      </c>
    </row>
    <row r="194" spans="1:13" x14ac:dyDescent="0.25">
      <c r="A194" s="9">
        <v>15</v>
      </c>
      <c r="B194" s="19"/>
      <c r="C194" s="9"/>
      <c r="D194" s="8"/>
      <c r="E194" s="8">
        <f t="shared" si="20"/>
        <v>0</v>
      </c>
      <c r="F194" s="8"/>
      <c r="G194" s="17">
        <f t="shared" si="21"/>
        <v>8</v>
      </c>
      <c r="H194" s="11">
        <f t="shared" si="22"/>
        <v>0</v>
      </c>
      <c r="I194" s="8"/>
      <c r="J194" s="8"/>
      <c r="K194" s="19"/>
      <c r="L194" s="8"/>
      <c r="M194" s="12">
        <f t="shared" si="23"/>
        <v>0</v>
      </c>
    </row>
    <row r="195" spans="1:13" x14ac:dyDescent="0.25">
      <c r="A195" s="9">
        <v>16</v>
      </c>
      <c r="B195" s="19"/>
      <c r="C195" s="9"/>
      <c r="D195" s="8"/>
      <c r="E195" s="8">
        <f t="shared" si="20"/>
        <v>0</v>
      </c>
      <c r="F195" s="8"/>
      <c r="G195" s="17">
        <f t="shared" si="21"/>
        <v>8</v>
      </c>
      <c r="H195" s="11">
        <f t="shared" si="22"/>
        <v>0</v>
      </c>
      <c r="I195" s="8"/>
      <c r="J195" s="8"/>
      <c r="K195" s="19"/>
      <c r="L195" s="8"/>
      <c r="M195" s="12">
        <f t="shared" si="23"/>
        <v>0</v>
      </c>
    </row>
    <row r="196" spans="1:13" x14ac:dyDescent="0.25">
      <c r="A196" s="9">
        <v>17</v>
      </c>
      <c r="B196" s="19"/>
      <c r="C196" s="9"/>
      <c r="D196" s="8"/>
      <c r="E196" s="8">
        <f t="shared" si="20"/>
        <v>0</v>
      </c>
      <c r="F196" s="8"/>
      <c r="G196" s="17">
        <f t="shared" si="21"/>
        <v>8</v>
      </c>
      <c r="H196" s="11">
        <f t="shared" si="22"/>
        <v>0</v>
      </c>
      <c r="I196" s="8"/>
      <c r="J196" s="8"/>
      <c r="K196" s="19"/>
      <c r="L196" s="8"/>
      <c r="M196" s="12">
        <f t="shared" si="23"/>
        <v>0</v>
      </c>
    </row>
    <row r="197" spans="1:13" x14ac:dyDescent="0.25">
      <c r="A197" s="9">
        <v>18</v>
      </c>
      <c r="B197" s="19"/>
      <c r="C197" s="9"/>
      <c r="D197" s="8"/>
      <c r="E197" s="8">
        <f t="shared" si="20"/>
        <v>0</v>
      </c>
      <c r="F197" s="8"/>
      <c r="G197" s="17">
        <f t="shared" si="21"/>
        <v>8</v>
      </c>
      <c r="H197" s="11">
        <f t="shared" si="22"/>
        <v>0</v>
      </c>
      <c r="I197" s="8"/>
      <c r="J197" s="8"/>
      <c r="K197" s="19"/>
      <c r="L197" s="8"/>
      <c r="M197" s="12">
        <f t="shared" si="23"/>
        <v>0</v>
      </c>
    </row>
    <row r="198" spans="1:13" x14ac:dyDescent="0.25">
      <c r="A198" s="9">
        <v>19</v>
      </c>
      <c r="B198" s="19"/>
      <c r="C198" s="9"/>
      <c r="D198" s="8"/>
      <c r="E198" s="8">
        <f t="shared" si="20"/>
        <v>0</v>
      </c>
      <c r="F198" s="8"/>
      <c r="G198" s="17">
        <f t="shared" si="21"/>
        <v>8</v>
      </c>
      <c r="H198" s="11">
        <f t="shared" si="22"/>
        <v>0</v>
      </c>
      <c r="I198" s="8"/>
      <c r="J198" s="8"/>
      <c r="K198" s="19"/>
      <c r="L198" s="8"/>
      <c r="M198" s="12">
        <f t="shared" si="23"/>
        <v>0</v>
      </c>
    </row>
    <row r="199" spans="1:13" x14ac:dyDescent="0.25">
      <c r="A199" s="9">
        <v>20</v>
      </c>
      <c r="B199" s="19"/>
      <c r="C199" s="9"/>
      <c r="D199" s="8"/>
      <c r="E199" s="8">
        <f t="shared" si="20"/>
        <v>0</v>
      </c>
      <c r="F199" s="8"/>
      <c r="G199" s="17">
        <f t="shared" si="21"/>
        <v>8</v>
      </c>
      <c r="H199" s="11">
        <f t="shared" si="22"/>
        <v>0</v>
      </c>
      <c r="I199" s="8"/>
      <c r="J199" s="8"/>
      <c r="K199" s="19"/>
      <c r="L199" s="8"/>
      <c r="M199" s="12">
        <f t="shared" si="23"/>
        <v>0</v>
      </c>
    </row>
    <row r="200" spans="1:13" x14ac:dyDescent="0.25">
      <c r="A200" s="9">
        <v>21</v>
      </c>
      <c r="B200" s="19"/>
      <c r="C200" s="9"/>
      <c r="D200" s="8"/>
      <c r="E200" s="8">
        <f t="shared" si="20"/>
        <v>0</v>
      </c>
      <c r="F200" s="8"/>
      <c r="G200" s="17">
        <f t="shared" si="21"/>
        <v>8</v>
      </c>
      <c r="H200" s="11">
        <f t="shared" si="22"/>
        <v>0</v>
      </c>
      <c r="I200" s="8"/>
      <c r="J200" s="8"/>
      <c r="K200" s="19"/>
      <c r="L200" s="8"/>
      <c r="M200" s="12">
        <f t="shared" si="23"/>
        <v>0</v>
      </c>
    </row>
    <row r="201" spans="1:13" x14ac:dyDescent="0.25">
      <c r="A201" s="9">
        <v>22</v>
      </c>
      <c r="B201" s="19"/>
      <c r="C201" s="9"/>
      <c r="D201" s="8"/>
      <c r="E201" s="8">
        <f t="shared" si="20"/>
        <v>0</v>
      </c>
      <c r="F201" s="8"/>
      <c r="G201" s="17">
        <f t="shared" si="21"/>
        <v>8</v>
      </c>
      <c r="H201" s="11">
        <f t="shared" si="22"/>
        <v>0</v>
      </c>
      <c r="I201" s="8"/>
      <c r="J201" s="8"/>
      <c r="K201" s="19"/>
      <c r="L201" s="8"/>
      <c r="M201" s="12">
        <f t="shared" si="23"/>
        <v>0</v>
      </c>
    </row>
    <row r="202" spans="1:13" x14ac:dyDescent="0.25">
      <c r="A202" s="9">
        <v>23</v>
      </c>
      <c r="B202" s="19"/>
      <c r="C202" s="9"/>
      <c r="D202" s="8"/>
      <c r="E202" s="8">
        <f t="shared" si="20"/>
        <v>0</v>
      </c>
      <c r="F202" s="8"/>
      <c r="G202" s="17">
        <f t="shared" si="21"/>
        <v>8</v>
      </c>
      <c r="H202" s="11">
        <f t="shared" si="22"/>
        <v>0</v>
      </c>
      <c r="I202" s="8"/>
      <c r="J202" s="8"/>
      <c r="K202" s="19"/>
      <c r="L202" s="8"/>
      <c r="M202" s="12">
        <f t="shared" si="23"/>
        <v>0</v>
      </c>
    </row>
    <row r="203" spans="1:13" x14ac:dyDescent="0.25">
      <c r="A203" s="9">
        <v>24</v>
      </c>
      <c r="B203" s="19"/>
      <c r="C203" s="9"/>
      <c r="D203" s="8"/>
      <c r="E203" s="8">
        <f t="shared" si="20"/>
        <v>0</v>
      </c>
      <c r="F203" s="8"/>
      <c r="G203" s="17">
        <f t="shared" si="21"/>
        <v>8</v>
      </c>
      <c r="H203" s="11">
        <f t="shared" si="22"/>
        <v>0</v>
      </c>
      <c r="I203" s="8"/>
      <c r="J203" s="8"/>
      <c r="K203" s="19"/>
      <c r="L203" s="8"/>
      <c r="M203" s="12">
        <f t="shared" si="23"/>
        <v>0</v>
      </c>
    </row>
    <row r="204" spans="1:13" x14ac:dyDescent="0.25">
      <c r="A204" s="9">
        <v>25</v>
      </c>
      <c r="B204" s="19"/>
      <c r="C204" s="9"/>
      <c r="D204" s="8"/>
      <c r="E204" s="8">
        <f t="shared" si="20"/>
        <v>0</v>
      </c>
      <c r="F204" s="8"/>
      <c r="G204" s="17">
        <f t="shared" si="21"/>
        <v>8</v>
      </c>
      <c r="H204" s="11">
        <f t="shared" si="22"/>
        <v>0</v>
      </c>
      <c r="I204" s="8"/>
      <c r="J204" s="8"/>
      <c r="K204" s="19"/>
      <c r="L204" s="8"/>
      <c r="M204" s="12">
        <f t="shared" si="23"/>
        <v>0</v>
      </c>
    </row>
    <row r="205" spans="1:13" x14ac:dyDescent="0.25">
      <c r="A205" s="9">
        <v>26</v>
      </c>
      <c r="B205" s="19"/>
      <c r="C205" s="9"/>
      <c r="D205" s="8"/>
      <c r="E205" s="8">
        <f t="shared" si="20"/>
        <v>0</v>
      </c>
      <c r="F205" s="8"/>
      <c r="G205" s="17">
        <f t="shared" si="21"/>
        <v>8</v>
      </c>
      <c r="H205" s="11">
        <f t="shared" si="22"/>
        <v>0</v>
      </c>
      <c r="I205" s="8"/>
      <c r="J205" s="8"/>
      <c r="K205" s="19"/>
      <c r="L205" s="8"/>
      <c r="M205" s="12">
        <f t="shared" si="23"/>
        <v>0</v>
      </c>
    </row>
    <row r="206" spans="1:13" x14ac:dyDescent="0.25">
      <c r="A206" s="9">
        <v>27</v>
      </c>
      <c r="B206" s="19"/>
      <c r="C206" s="9"/>
      <c r="D206" s="8"/>
      <c r="E206" s="8">
        <f t="shared" si="20"/>
        <v>0</v>
      </c>
      <c r="F206" s="8"/>
      <c r="G206" s="17">
        <f t="shared" si="21"/>
        <v>8</v>
      </c>
      <c r="H206" s="11">
        <f t="shared" si="22"/>
        <v>0</v>
      </c>
      <c r="I206" s="8"/>
      <c r="J206" s="8"/>
      <c r="K206" s="19"/>
      <c r="L206" s="8"/>
      <c r="M206" s="12">
        <f t="shared" si="23"/>
        <v>0</v>
      </c>
    </row>
    <row r="207" spans="1:13" x14ac:dyDescent="0.25">
      <c r="A207" s="9">
        <v>28</v>
      </c>
      <c r="B207" s="19"/>
      <c r="C207" s="9"/>
      <c r="D207" s="8"/>
      <c r="E207" s="8">
        <f t="shared" si="20"/>
        <v>0</v>
      </c>
      <c r="F207" s="8"/>
      <c r="G207" s="17">
        <f t="shared" si="21"/>
        <v>8</v>
      </c>
      <c r="H207" s="11">
        <f t="shared" si="22"/>
        <v>0</v>
      </c>
      <c r="I207" s="8"/>
      <c r="J207" s="8"/>
      <c r="K207" s="19"/>
      <c r="L207" s="8"/>
      <c r="M207" s="12">
        <f t="shared" si="23"/>
        <v>0</v>
      </c>
    </row>
    <row r="208" spans="1:13" x14ac:dyDescent="0.25">
      <c r="A208" s="9">
        <v>29</v>
      </c>
      <c r="B208" s="19"/>
      <c r="C208" s="9"/>
      <c r="D208" s="8"/>
      <c r="E208" s="8">
        <f t="shared" si="20"/>
        <v>0</v>
      </c>
      <c r="F208" s="8"/>
      <c r="G208" s="17">
        <f t="shared" si="21"/>
        <v>8</v>
      </c>
      <c r="H208" s="11">
        <f t="shared" si="22"/>
        <v>0</v>
      </c>
      <c r="I208" s="8"/>
      <c r="J208" s="8"/>
      <c r="K208" s="19"/>
      <c r="L208" s="8"/>
      <c r="M208" s="12">
        <f t="shared" si="23"/>
        <v>0</v>
      </c>
    </row>
    <row r="209" spans="1:13" x14ac:dyDescent="0.25">
      <c r="A209" s="9">
        <v>30</v>
      </c>
      <c r="B209" s="19"/>
      <c r="C209" s="9"/>
      <c r="D209" s="8"/>
      <c r="E209" s="8">
        <f t="shared" si="20"/>
        <v>0</v>
      </c>
      <c r="F209" s="8"/>
      <c r="G209" s="17">
        <f t="shared" si="21"/>
        <v>8</v>
      </c>
      <c r="H209" s="11">
        <f t="shared" si="22"/>
        <v>0</v>
      </c>
      <c r="I209" s="8"/>
      <c r="J209" s="8"/>
      <c r="K209" s="19"/>
      <c r="L209" s="8"/>
      <c r="M209" s="12">
        <f t="shared" si="23"/>
        <v>0</v>
      </c>
    </row>
    <row r="210" spans="1:13" ht="15.75" thickBot="1" x14ac:dyDescent="0.3">
      <c r="A210" s="14">
        <v>31</v>
      </c>
      <c r="B210" s="20"/>
      <c r="C210" s="14"/>
      <c r="D210" s="15"/>
      <c r="E210" s="15">
        <f t="shared" si="20"/>
        <v>0</v>
      </c>
      <c r="F210" s="15"/>
      <c r="G210" s="17">
        <f t="shared" si="21"/>
        <v>8</v>
      </c>
      <c r="H210" s="11">
        <f t="shared" si="22"/>
        <v>0</v>
      </c>
      <c r="I210" s="15"/>
      <c r="J210" s="15"/>
      <c r="K210" s="20"/>
      <c r="L210" s="15"/>
      <c r="M210" s="12">
        <f t="shared" si="23"/>
        <v>0</v>
      </c>
    </row>
    <row r="211" spans="1:13" ht="16.5" thickBot="1" x14ac:dyDescent="0.3">
      <c r="A211" s="64" t="s">
        <v>16</v>
      </c>
      <c r="B211" s="65"/>
      <c r="C211" s="51"/>
      <c r="D211" s="21"/>
      <c r="E211" s="21">
        <f>SUM(E180:E210)</f>
        <v>0</v>
      </c>
      <c r="F211" s="22"/>
      <c r="G211" s="28">
        <f t="shared" si="21"/>
        <v>8</v>
      </c>
      <c r="H211" s="23">
        <f>SUM(H180:H210)</f>
        <v>0</v>
      </c>
      <c r="I211" s="21"/>
      <c r="J211" s="21"/>
      <c r="K211" s="22"/>
      <c r="L211" s="51"/>
      <c r="M211" s="24">
        <f>SUM(M180:M210)</f>
        <v>0</v>
      </c>
    </row>
    <row r="212" spans="1:13" s="1" customFormat="1" ht="16.5" thickBot="1" x14ac:dyDescent="0.3">
      <c r="A212" s="38" t="s">
        <v>8</v>
      </c>
      <c r="B212" s="48"/>
      <c r="C212" s="49"/>
      <c r="D212" s="32"/>
      <c r="E212" s="32"/>
      <c r="F212" s="33"/>
      <c r="G212" s="34">
        <f>G7</f>
        <v>8</v>
      </c>
      <c r="H212" s="35"/>
      <c r="I212" s="36"/>
      <c r="J212" s="36"/>
      <c r="K212" s="43"/>
      <c r="L212" s="57"/>
      <c r="M212" s="37"/>
    </row>
    <row r="213" spans="1:13" x14ac:dyDescent="0.25">
      <c r="A213" s="10">
        <v>1</v>
      </c>
      <c r="B213" s="18"/>
      <c r="C213" s="10"/>
      <c r="D213" s="11"/>
      <c r="E213" s="11">
        <f t="shared" ref="E213:E243" si="24">D213-C213</f>
        <v>0</v>
      </c>
      <c r="F213" s="11"/>
      <c r="G213" s="17">
        <f>G212</f>
        <v>8</v>
      </c>
      <c r="H213" s="11">
        <f>G213*E213</f>
        <v>0</v>
      </c>
      <c r="I213" s="11"/>
      <c r="J213" s="11"/>
      <c r="K213" s="18"/>
      <c r="L213" s="11"/>
      <c r="M213" s="12">
        <f>L213*H213</f>
        <v>0</v>
      </c>
    </row>
    <row r="214" spans="1:13" x14ac:dyDescent="0.25">
      <c r="A214" s="9">
        <v>2</v>
      </c>
      <c r="B214" s="19"/>
      <c r="C214" s="9"/>
      <c r="D214" s="8"/>
      <c r="E214" s="8">
        <f t="shared" si="24"/>
        <v>0</v>
      </c>
      <c r="F214" s="8"/>
      <c r="G214" s="17">
        <f t="shared" ref="G214:G244" si="25">G213</f>
        <v>8</v>
      </c>
      <c r="H214" s="11">
        <f t="shared" ref="H214:H243" si="26">G214*E214</f>
        <v>0</v>
      </c>
      <c r="I214" s="8"/>
      <c r="J214" s="8"/>
      <c r="K214" s="19"/>
      <c r="L214" s="8"/>
      <c r="M214" s="12">
        <f t="shared" ref="M214:M243" si="27">L214*H214</f>
        <v>0</v>
      </c>
    </row>
    <row r="215" spans="1:13" x14ac:dyDescent="0.25">
      <c r="A215" s="9">
        <v>3</v>
      </c>
      <c r="B215" s="19"/>
      <c r="C215" s="9"/>
      <c r="D215" s="8"/>
      <c r="E215" s="8">
        <f t="shared" si="24"/>
        <v>0</v>
      </c>
      <c r="F215" s="8"/>
      <c r="G215" s="17">
        <f t="shared" si="25"/>
        <v>8</v>
      </c>
      <c r="H215" s="11">
        <f t="shared" si="26"/>
        <v>0</v>
      </c>
      <c r="I215" s="8"/>
      <c r="J215" s="8"/>
      <c r="K215" s="19"/>
      <c r="L215" s="8"/>
      <c r="M215" s="12">
        <f t="shared" si="27"/>
        <v>0</v>
      </c>
    </row>
    <row r="216" spans="1:13" x14ac:dyDescent="0.25">
      <c r="A216" s="9">
        <v>4</v>
      </c>
      <c r="B216" s="19"/>
      <c r="C216" s="9"/>
      <c r="D216" s="8"/>
      <c r="E216" s="8">
        <f t="shared" si="24"/>
        <v>0</v>
      </c>
      <c r="F216" s="8"/>
      <c r="G216" s="17">
        <f t="shared" si="25"/>
        <v>8</v>
      </c>
      <c r="H216" s="11">
        <f t="shared" si="26"/>
        <v>0</v>
      </c>
      <c r="I216" s="8"/>
      <c r="J216" s="8"/>
      <c r="K216" s="19"/>
      <c r="L216" s="8"/>
      <c r="M216" s="12">
        <f t="shared" si="27"/>
        <v>0</v>
      </c>
    </row>
    <row r="217" spans="1:13" x14ac:dyDescent="0.25">
      <c r="A217" s="9">
        <v>5</v>
      </c>
      <c r="B217" s="19"/>
      <c r="C217" s="9"/>
      <c r="D217" s="8"/>
      <c r="E217" s="8">
        <f t="shared" si="24"/>
        <v>0</v>
      </c>
      <c r="F217" s="8"/>
      <c r="G217" s="17">
        <f t="shared" si="25"/>
        <v>8</v>
      </c>
      <c r="H217" s="11">
        <f t="shared" si="26"/>
        <v>0</v>
      </c>
      <c r="I217" s="8"/>
      <c r="J217" s="8"/>
      <c r="K217" s="19"/>
      <c r="L217" s="8"/>
      <c r="M217" s="12">
        <f t="shared" si="27"/>
        <v>0</v>
      </c>
    </row>
    <row r="218" spans="1:13" x14ac:dyDescent="0.25">
      <c r="A218" s="9">
        <v>6</v>
      </c>
      <c r="B218" s="19"/>
      <c r="C218" s="9"/>
      <c r="D218" s="8"/>
      <c r="E218" s="8">
        <f t="shared" si="24"/>
        <v>0</v>
      </c>
      <c r="F218" s="8"/>
      <c r="G218" s="17">
        <f t="shared" si="25"/>
        <v>8</v>
      </c>
      <c r="H218" s="11">
        <f t="shared" si="26"/>
        <v>0</v>
      </c>
      <c r="I218" s="8"/>
      <c r="J218" s="8"/>
      <c r="K218" s="19"/>
      <c r="L218" s="8"/>
      <c r="M218" s="12">
        <f t="shared" si="27"/>
        <v>0</v>
      </c>
    </row>
    <row r="219" spans="1:13" x14ac:dyDescent="0.25">
      <c r="A219" s="9">
        <v>7</v>
      </c>
      <c r="B219" s="19"/>
      <c r="C219" s="9"/>
      <c r="D219" s="8"/>
      <c r="E219" s="8">
        <f t="shared" si="24"/>
        <v>0</v>
      </c>
      <c r="F219" s="8"/>
      <c r="G219" s="17">
        <f t="shared" si="25"/>
        <v>8</v>
      </c>
      <c r="H219" s="11">
        <f t="shared" si="26"/>
        <v>0</v>
      </c>
      <c r="I219" s="8"/>
      <c r="J219" s="8"/>
      <c r="K219" s="19"/>
      <c r="L219" s="8"/>
      <c r="M219" s="12">
        <f t="shared" si="27"/>
        <v>0</v>
      </c>
    </row>
    <row r="220" spans="1:13" x14ac:dyDescent="0.25">
      <c r="A220" s="9">
        <v>8</v>
      </c>
      <c r="B220" s="19"/>
      <c r="C220" s="9"/>
      <c r="D220" s="8"/>
      <c r="E220" s="8">
        <f t="shared" si="24"/>
        <v>0</v>
      </c>
      <c r="F220" s="8"/>
      <c r="G220" s="17">
        <f t="shared" si="25"/>
        <v>8</v>
      </c>
      <c r="H220" s="11">
        <f t="shared" si="26"/>
        <v>0</v>
      </c>
      <c r="I220" s="8"/>
      <c r="J220" s="8"/>
      <c r="K220" s="19"/>
      <c r="L220" s="8"/>
      <c r="M220" s="12">
        <f t="shared" si="27"/>
        <v>0</v>
      </c>
    </row>
    <row r="221" spans="1:13" x14ac:dyDescent="0.25">
      <c r="A221" s="9">
        <v>9</v>
      </c>
      <c r="B221" s="19"/>
      <c r="C221" s="9"/>
      <c r="D221" s="8"/>
      <c r="E221" s="8">
        <f t="shared" si="24"/>
        <v>0</v>
      </c>
      <c r="F221" s="8"/>
      <c r="G221" s="17">
        <f t="shared" si="25"/>
        <v>8</v>
      </c>
      <c r="H221" s="11">
        <f t="shared" si="26"/>
        <v>0</v>
      </c>
      <c r="I221" s="8"/>
      <c r="J221" s="8"/>
      <c r="K221" s="19"/>
      <c r="L221" s="8"/>
      <c r="M221" s="12">
        <f t="shared" si="27"/>
        <v>0</v>
      </c>
    </row>
    <row r="222" spans="1:13" x14ac:dyDescent="0.25">
      <c r="A222" s="9">
        <v>10</v>
      </c>
      <c r="B222" s="19"/>
      <c r="C222" s="9"/>
      <c r="D222" s="8"/>
      <c r="E222" s="8">
        <f t="shared" si="24"/>
        <v>0</v>
      </c>
      <c r="F222" s="8"/>
      <c r="G222" s="17">
        <f t="shared" si="25"/>
        <v>8</v>
      </c>
      <c r="H222" s="11">
        <f t="shared" si="26"/>
        <v>0</v>
      </c>
      <c r="I222" s="8"/>
      <c r="J222" s="8"/>
      <c r="K222" s="19"/>
      <c r="L222" s="8"/>
      <c r="M222" s="12">
        <f t="shared" si="27"/>
        <v>0</v>
      </c>
    </row>
    <row r="223" spans="1:13" x14ac:dyDescent="0.25">
      <c r="A223" s="9">
        <v>11</v>
      </c>
      <c r="B223" s="19"/>
      <c r="C223" s="9"/>
      <c r="D223" s="8"/>
      <c r="E223" s="8">
        <f t="shared" si="24"/>
        <v>0</v>
      </c>
      <c r="F223" s="8"/>
      <c r="G223" s="17">
        <f t="shared" si="25"/>
        <v>8</v>
      </c>
      <c r="H223" s="11">
        <f t="shared" si="26"/>
        <v>0</v>
      </c>
      <c r="I223" s="8"/>
      <c r="J223" s="8"/>
      <c r="K223" s="19"/>
      <c r="L223" s="8"/>
      <c r="M223" s="12">
        <f t="shared" si="27"/>
        <v>0</v>
      </c>
    </row>
    <row r="224" spans="1:13" x14ac:dyDescent="0.25">
      <c r="A224" s="9">
        <v>12</v>
      </c>
      <c r="B224" s="19"/>
      <c r="C224" s="9"/>
      <c r="D224" s="8"/>
      <c r="E224" s="8">
        <f t="shared" si="24"/>
        <v>0</v>
      </c>
      <c r="F224" s="8"/>
      <c r="G224" s="17">
        <f t="shared" si="25"/>
        <v>8</v>
      </c>
      <c r="H224" s="11">
        <f t="shared" si="26"/>
        <v>0</v>
      </c>
      <c r="I224" s="8"/>
      <c r="J224" s="8"/>
      <c r="K224" s="19"/>
      <c r="L224" s="8"/>
      <c r="M224" s="12">
        <f t="shared" si="27"/>
        <v>0</v>
      </c>
    </row>
    <row r="225" spans="1:13" x14ac:dyDescent="0.25">
      <c r="A225" s="9">
        <v>13</v>
      </c>
      <c r="B225" s="19"/>
      <c r="C225" s="9"/>
      <c r="D225" s="8"/>
      <c r="E225" s="8">
        <f t="shared" si="24"/>
        <v>0</v>
      </c>
      <c r="F225" s="8"/>
      <c r="G225" s="17">
        <f t="shared" si="25"/>
        <v>8</v>
      </c>
      <c r="H225" s="11">
        <f t="shared" si="26"/>
        <v>0</v>
      </c>
      <c r="I225" s="8"/>
      <c r="J225" s="8"/>
      <c r="K225" s="19"/>
      <c r="L225" s="8"/>
      <c r="M225" s="12">
        <f t="shared" si="27"/>
        <v>0</v>
      </c>
    </row>
    <row r="226" spans="1:13" x14ac:dyDescent="0.25">
      <c r="A226" s="9">
        <v>14</v>
      </c>
      <c r="B226" s="19"/>
      <c r="C226" s="9"/>
      <c r="D226" s="8"/>
      <c r="E226" s="8">
        <f t="shared" si="24"/>
        <v>0</v>
      </c>
      <c r="F226" s="8"/>
      <c r="G226" s="17">
        <f t="shared" si="25"/>
        <v>8</v>
      </c>
      <c r="H226" s="11">
        <f t="shared" si="26"/>
        <v>0</v>
      </c>
      <c r="I226" s="8"/>
      <c r="J226" s="8"/>
      <c r="K226" s="19"/>
      <c r="L226" s="8"/>
      <c r="M226" s="12">
        <f t="shared" si="27"/>
        <v>0</v>
      </c>
    </row>
    <row r="227" spans="1:13" x14ac:dyDescent="0.25">
      <c r="A227" s="9">
        <v>15</v>
      </c>
      <c r="B227" s="19"/>
      <c r="C227" s="9"/>
      <c r="D227" s="8"/>
      <c r="E227" s="8">
        <f t="shared" si="24"/>
        <v>0</v>
      </c>
      <c r="F227" s="8"/>
      <c r="G227" s="17">
        <f t="shared" si="25"/>
        <v>8</v>
      </c>
      <c r="H227" s="11">
        <f t="shared" si="26"/>
        <v>0</v>
      </c>
      <c r="I227" s="8"/>
      <c r="J227" s="8"/>
      <c r="K227" s="19"/>
      <c r="L227" s="8"/>
      <c r="M227" s="12">
        <f t="shared" si="27"/>
        <v>0</v>
      </c>
    </row>
    <row r="228" spans="1:13" x14ac:dyDescent="0.25">
      <c r="A228" s="9">
        <v>16</v>
      </c>
      <c r="B228" s="19"/>
      <c r="C228" s="9"/>
      <c r="D228" s="8"/>
      <c r="E228" s="8">
        <f t="shared" si="24"/>
        <v>0</v>
      </c>
      <c r="F228" s="8"/>
      <c r="G228" s="17">
        <f t="shared" si="25"/>
        <v>8</v>
      </c>
      <c r="H228" s="11">
        <f t="shared" si="26"/>
        <v>0</v>
      </c>
      <c r="I228" s="8"/>
      <c r="J228" s="8"/>
      <c r="K228" s="19"/>
      <c r="L228" s="8"/>
      <c r="M228" s="12">
        <f t="shared" si="27"/>
        <v>0</v>
      </c>
    </row>
    <row r="229" spans="1:13" x14ac:dyDescent="0.25">
      <c r="A229" s="9">
        <v>17</v>
      </c>
      <c r="B229" s="19"/>
      <c r="C229" s="9"/>
      <c r="D229" s="8"/>
      <c r="E229" s="8">
        <f t="shared" si="24"/>
        <v>0</v>
      </c>
      <c r="F229" s="8"/>
      <c r="G229" s="17">
        <f t="shared" si="25"/>
        <v>8</v>
      </c>
      <c r="H229" s="11">
        <f t="shared" si="26"/>
        <v>0</v>
      </c>
      <c r="I229" s="8"/>
      <c r="J229" s="8"/>
      <c r="K229" s="19"/>
      <c r="L229" s="8"/>
      <c r="M229" s="12">
        <f t="shared" si="27"/>
        <v>0</v>
      </c>
    </row>
    <row r="230" spans="1:13" x14ac:dyDescent="0.25">
      <c r="A230" s="9">
        <v>18</v>
      </c>
      <c r="B230" s="19"/>
      <c r="C230" s="9"/>
      <c r="D230" s="8"/>
      <c r="E230" s="8">
        <f t="shared" si="24"/>
        <v>0</v>
      </c>
      <c r="F230" s="8"/>
      <c r="G230" s="17">
        <f t="shared" si="25"/>
        <v>8</v>
      </c>
      <c r="H230" s="11">
        <f t="shared" si="26"/>
        <v>0</v>
      </c>
      <c r="I230" s="8"/>
      <c r="J230" s="8"/>
      <c r="K230" s="19"/>
      <c r="L230" s="8"/>
      <c r="M230" s="12">
        <f t="shared" si="27"/>
        <v>0</v>
      </c>
    </row>
    <row r="231" spans="1:13" x14ac:dyDescent="0.25">
      <c r="A231" s="9">
        <v>19</v>
      </c>
      <c r="B231" s="19"/>
      <c r="C231" s="9"/>
      <c r="D231" s="8"/>
      <c r="E231" s="8">
        <f t="shared" si="24"/>
        <v>0</v>
      </c>
      <c r="F231" s="8"/>
      <c r="G231" s="17">
        <f t="shared" si="25"/>
        <v>8</v>
      </c>
      <c r="H231" s="11">
        <f t="shared" si="26"/>
        <v>0</v>
      </c>
      <c r="I231" s="8"/>
      <c r="J231" s="8"/>
      <c r="K231" s="19"/>
      <c r="L231" s="8"/>
      <c r="M231" s="12">
        <f t="shared" si="27"/>
        <v>0</v>
      </c>
    </row>
    <row r="232" spans="1:13" x14ac:dyDescent="0.25">
      <c r="A232" s="9">
        <v>20</v>
      </c>
      <c r="B232" s="19"/>
      <c r="C232" s="9"/>
      <c r="D232" s="8"/>
      <c r="E232" s="8">
        <f t="shared" si="24"/>
        <v>0</v>
      </c>
      <c r="F232" s="8"/>
      <c r="G232" s="17">
        <f t="shared" si="25"/>
        <v>8</v>
      </c>
      <c r="H232" s="11">
        <f t="shared" si="26"/>
        <v>0</v>
      </c>
      <c r="I232" s="8"/>
      <c r="J232" s="8"/>
      <c r="K232" s="19"/>
      <c r="L232" s="8"/>
      <c r="M232" s="12">
        <f t="shared" si="27"/>
        <v>0</v>
      </c>
    </row>
    <row r="233" spans="1:13" x14ac:dyDescent="0.25">
      <c r="A233" s="9">
        <v>21</v>
      </c>
      <c r="B233" s="19"/>
      <c r="C233" s="9"/>
      <c r="D233" s="8"/>
      <c r="E233" s="8">
        <f t="shared" si="24"/>
        <v>0</v>
      </c>
      <c r="F233" s="8"/>
      <c r="G233" s="17">
        <f t="shared" si="25"/>
        <v>8</v>
      </c>
      <c r="H233" s="11">
        <f t="shared" si="26"/>
        <v>0</v>
      </c>
      <c r="I233" s="8"/>
      <c r="J233" s="8"/>
      <c r="K233" s="19"/>
      <c r="L233" s="8"/>
      <c r="M233" s="12">
        <f t="shared" si="27"/>
        <v>0</v>
      </c>
    </row>
    <row r="234" spans="1:13" x14ac:dyDescent="0.25">
      <c r="A234" s="9">
        <v>22</v>
      </c>
      <c r="B234" s="19"/>
      <c r="C234" s="9"/>
      <c r="D234" s="8"/>
      <c r="E234" s="8">
        <f t="shared" si="24"/>
        <v>0</v>
      </c>
      <c r="F234" s="8"/>
      <c r="G234" s="17">
        <f t="shared" si="25"/>
        <v>8</v>
      </c>
      <c r="H234" s="11">
        <f t="shared" si="26"/>
        <v>0</v>
      </c>
      <c r="I234" s="8"/>
      <c r="J234" s="8"/>
      <c r="K234" s="19"/>
      <c r="L234" s="8"/>
      <c r="M234" s="12">
        <f t="shared" si="27"/>
        <v>0</v>
      </c>
    </row>
    <row r="235" spans="1:13" x14ac:dyDescent="0.25">
      <c r="A235" s="9">
        <v>23</v>
      </c>
      <c r="B235" s="19"/>
      <c r="C235" s="9"/>
      <c r="D235" s="8"/>
      <c r="E235" s="8">
        <f t="shared" si="24"/>
        <v>0</v>
      </c>
      <c r="F235" s="8"/>
      <c r="G235" s="17">
        <f t="shared" si="25"/>
        <v>8</v>
      </c>
      <c r="H235" s="11">
        <f t="shared" si="26"/>
        <v>0</v>
      </c>
      <c r="I235" s="8"/>
      <c r="J235" s="8"/>
      <c r="K235" s="19"/>
      <c r="L235" s="8"/>
      <c r="M235" s="12">
        <f t="shared" si="27"/>
        <v>0</v>
      </c>
    </row>
    <row r="236" spans="1:13" x14ac:dyDescent="0.25">
      <c r="A236" s="9">
        <v>24</v>
      </c>
      <c r="B236" s="19"/>
      <c r="C236" s="9"/>
      <c r="D236" s="8"/>
      <c r="E236" s="8">
        <f t="shared" si="24"/>
        <v>0</v>
      </c>
      <c r="F236" s="8"/>
      <c r="G236" s="17">
        <f t="shared" si="25"/>
        <v>8</v>
      </c>
      <c r="H236" s="11">
        <f t="shared" si="26"/>
        <v>0</v>
      </c>
      <c r="I236" s="8"/>
      <c r="J236" s="8"/>
      <c r="K236" s="19"/>
      <c r="L236" s="8"/>
      <c r="M236" s="12">
        <f t="shared" si="27"/>
        <v>0</v>
      </c>
    </row>
    <row r="237" spans="1:13" x14ac:dyDescent="0.25">
      <c r="A237" s="9">
        <v>25</v>
      </c>
      <c r="B237" s="19"/>
      <c r="C237" s="9"/>
      <c r="D237" s="8"/>
      <c r="E237" s="8">
        <f t="shared" si="24"/>
        <v>0</v>
      </c>
      <c r="F237" s="8"/>
      <c r="G237" s="17">
        <f t="shared" si="25"/>
        <v>8</v>
      </c>
      <c r="H237" s="11">
        <f t="shared" si="26"/>
        <v>0</v>
      </c>
      <c r="I237" s="8"/>
      <c r="J237" s="8"/>
      <c r="K237" s="19"/>
      <c r="L237" s="8"/>
      <c r="M237" s="12">
        <f t="shared" si="27"/>
        <v>0</v>
      </c>
    </row>
    <row r="238" spans="1:13" x14ac:dyDescent="0.25">
      <c r="A238" s="9">
        <v>26</v>
      </c>
      <c r="B238" s="19"/>
      <c r="C238" s="9"/>
      <c r="D238" s="8"/>
      <c r="E238" s="8">
        <f t="shared" si="24"/>
        <v>0</v>
      </c>
      <c r="F238" s="8"/>
      <c r="G238" s="17">
        <f t="shared" si="25"/>
        <v>8</v>
      </c>
      <c r="H238" s="11">
        <f t="shared" si="26"/>
        <v>0</v>
      </c>
      <c r="I238" s="8"/>
      <c r="J238" s="8"/>
      <c r="K238" s="19"/>
      <c r="L238" s="8"/>
      <c r="M238" s="12">
        <f t="shared" si="27"/>
        <v>0</v>
      </c>
    </row>
    <row r="239" spans="1:13" x14ac:dyDescent="0.25">
      <c r="A239" s="9">
        <v>27</v>
      </c>
      <c r="B239" s="19"/>
      <c r="C239" s="9"/>
      <c r="D239" s="8"/>
      <c r="E239" s="8">
        <f t="shared" si="24"/>
        <v>0</v>
      </c>
      <c r="F239" s="8"/>
      <c r="G239" s="17">
        <f t="shared" si="25"/>
        <v>8</v>
      </c>
      <c r="H239" s="11">
        <f t="shared" si="26"/>
        <v>0</v>
      </c>
      <c r="I239" s="8"/>
      <c r="J239" s="8"/>
      <c r="K239" s="19"/>
      <c r="L239" s="8"/>
      <c r="M239" s="12">
        <f t="shared" si="27"/>
        <v>0</v>
      </c>
    </row>
    <row r="240" spans="1:13" x14ac:dyDescent="0.25">
      <c r="A240" s="9">
        <v>28</v>
      </c>
      <c r="B240" s="19"/>
      <c r="C240" s="9"/>
      <c r="D240" s="8"/>
      <c r="E240" s="8">
        <f t="shared" si="24"/>
        <v>0</v>
      </c>
      <c r="F240" s="8"/>
      <c r="G240" s="17">
        <f t="shared" si="25"/>
        <v>8</v>
      </c>
      <c r="H240" s="11">
        <f t="shared" si="26"/>
        <v>0</v>
      </c>
      <c r="I240" s="8"/>
      <c r="J240" s="8"/>
      <c r="K240" s="19"/>
      <c r="L240" s="8"/>
      <c r="M240" s="12">
        <f t="shared" si="27"/>
        <v>0</v>
      </c>
    </row>
    <row r="241" spans="1:13" x14ac:dyDescent="0.25">
      <c r="A241" s="9">
        <v>29</v>
      </c>
      <c r="B241" s="19"/>
      <c r="C241" s="9"/>
      <c r="D241" s="8"/>
      <c r="E241" s="8">
        <f t="shared" si="24"/>
        <v>0</v>
      </c>
      <c r="F241" s="8"/>
      <c r="G241" s="17">
        <f t="shared" si="25"/>
        <v>8</v>
      </c>
      <c r="H241" s="11">
        <f t="shared" si="26"/>
        <v>0</v>
      </c>
      <c r="I241" s="8"/>
      <c r="J241" s="8"/>
      <c r="K241" s="19"/>
      <c r="L241" s="8"/>
      <c r="M241" s="12">
        <f t="shared" si="27"/>
        <v>0</v>
      </c>
    </row>
    <row r="242" spans="1:13" x14ac:dyDescent="0.25">
      <c r="A242" s="9">
        <v>30</v>
      </c>
      <c r="B242" s="19"/>
      <c r="C242" s="9"/>
      <c r="D242" s="8"/>
      <c r="E242" s="8">
        <f t="shared" si="24"/>
        <v>0</v>
      </c>
      <c r="F242" s="8"/>
      <c r="G242" s="17">
        <f t="shared" si="25"/>
        <v>8</v>
      </c>
      <c r="H242" s="11">
        <f t="shared" si="26"/>
        <v>0</v>
      </c>
      <c r="I242" s="8"/>
      <c r="J242" s="8"/>
      <c r="K242" s="19"/>
      <c r="L242" s="8"/>
      <c r="M242" s="12">
        <f t="shared" si="27"/>
        <v>0</v>
      </c>
    </row>
    <row r="243" spans="1:13" ht="15.75" thickBot="1" x14ac:dyDescent="0.3">
      <c r="A243" s="14">
        <v>31</v>
      </c>
      <c r="B243" s="20"/>
      <c r="C243" s="14"/>
      <c r="D243" s="15"/>
      <c r="E243" s="15">
        <f t="shared" si="24"/>
        <v>0</v>
      </c>
      <c r="F243" s="15"/>
      <c r="G243" s="17">
        <f t="shared" si="25"/>
        <v>8</v>
      </c>
      <c r="H243" s="11">
        <f t="shared" si="26"/>
        <v>0</v>
      </c>
      <c r="I243" s="15"/>
      <c r="J243" s="15"/>
      <c r="K243" s="20"/>
      <c r="L243" s="15"/>
      <c r="M243" s="12">
        <f t="shared" si="27"/>
        <v>0</v>
      </c>
    </row>
    <row r="244" spans="1:13" ht="16.5" thickBot="1" x14ac:dyDescent="0.3">
      <c r="A244" s="64" t="s">
        <v>16</v>
      </c>
      <c r="B244" s="65"/>
      <c r="C244" s="51"/>
      <c r="D244" s="21"/>
      <c r="E244" s="21">
        <f>SUM(E213:E243)</f>
        <v>0</v>
      </c>
      <c r="F244" s="22"/>
      <c r="G244" s="28">
        <f t="shared" si="25"/>
        <v>8</v>
      </c>
      <c r="H244" s="23">
        <f>SUM(H213:H243)</f>
        <v>0</v>
      </c>
      <c r="I244" s="21"/>
      <c r="J244" s="21"/>
      <c r="K244" s="22"/>
      <c r="L244" s="51"/>
      <c r="M244" s="24">
        <f>SUM(M213:M243)</f>
        <v>0</v>
      </c>
    </row>
  </sheetData>
  <mergeCells count="10">
    <mergeCell ref="A145:B145"/>
    <mergeCell ref="A178:B178"/>
    <mergeCell ref="A211:B211"/>
    <mergeCell ref="A244:B244"/>
    <mergeCell ref="A1:K1"/>
    <mergeCell ref="A13:M13"/>
    <mergeCell ref="A46:B46"/>
    <mergeCell ref="A79:B79"/>
    <mergeCell ref="A112:B112"/>
    <mergeCell ref="A80:B80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>
      <pane ySplit="3" topLeftCell="A112" activePane="bottomLeft" state="frozen"/>
      <selection pane="bottomLeft" activeCell="F119" sqref="F119"/>
    </sheetView>
  </sheetViews>
  <sheetFormatPr defaultRowHeight="15" x14ac:dyDescent="0.25"/>
  <cols>
    <col min="1" max="1" width="31" customWidth="1"/>
    <col min="2" max="2" width="14" customWidth="1"/>
    <col min="3" max="3" width="23.28515625" customWidth="1"/>
    <col min="4" max="4" width="21.28515625" customWidth="1"/>
    <col min="5" max="5" width="31.5703125" customWidth="1"/>
    <col min="6" max="6" width="7.140625" customWidth="1"/>
    <col min="7" max="7" width="16.7109375" customWidth="1"/>
    <col min="8" max="8" width="16.140625" customWidth="1"/>
  </cols>
  <sheetData>
    <row r="1" spans="1:8" ht="26.25" x14ac:dyDescent="0.4">
      <c r="A1" s="78" t="s">
        <v>45</v>
      </c>
      <c r="B1" s="78"/>
      <c r="C1" s="78"/>
      <c r="D1" s="78"/>
      <c r="E1" s="78"/>
      <c r="F1" s="78"/>
      <c r="G1" s="78"/>
      <c r="H1" s="78"/>
    </row>
    <row r="2" spans="1:8" ht="15.75" thickBot="1" x14ac:dyDescent="0.3"/>
    <row r="3" spans="1:8" ht="30" x14ac:dyDescent="0.25">
      <c r="A3" s="74" t="s">
        <v>26</v>
      </c>
      <c r="B3" s="75" t="s">
        <v>14</v>
      </c>
      <c r="C3" s="75" t="s">
        <v>34</v>
      </c>
      <c r="D3" s="75" t="s">
        <v>35</v>
      </c>
      <c r="E3" s="75" t="s">
        <v>32</v>
      </c>
      <c r="F3" s="76" t="s">
        <v>33</v>
      </c>
      <c r="G3" s="75" t="s">
        <v>39</v>
      </c>
      <c r="H3" s="77" t="s">
        <v>40</v>
      </c>
    </row>
    <row r="4" spans="1:8" x14ac:dyDescent="0.25">
      <c r="A4" s="8" t="s">
        <v>21</v>
      </c>
      <c r="B4" s="8"/>
      <c r="C4" s="73" t="s">
        <v>28</v>
      </c>
      <c r="D4" s="8"/>
      <c r="E4" s="8"/>
      <c r="F4" s="8">
        <v>8</v>
      </c>
      <c r="G4" s="8">
        <f>VLOOKUP(A4,Данные!B$1:E$7,3+(D4&lt;&gt;""),)</f>
        <v>1000</v>
      </c>
      <c r="H4" s="8">
        <f>G4*F4</f>
        <v>8000</v>
      </c>
    </row>
    <row r="5" spans="1:8" x14ac:dyDescent="0.25">
      <c r="A5" s="8" t="s">
        <v>30</v>
      </c>
      <c r="B5" s="8"/>
      <c r="C5" s="73" t="s">
        <v>29</v>
      </c>
      <c r="D5" s="8"/>
      <c r="E5" s="8"/>
      <c r="F5" s="8">
        <v>15</v>
      </c>
      <c r="G5" s="8">
        <f>VLOOKUP(A5,Данные!B$1:E$7,3+(D5&lt;&gt;""),)</f>
        <v>1500</v>
      </c>
      <c r="H5" s="8">
        <f t="shared" ref="H5:H68" si="0">G5*F5</f>
        <v>22500</v>
      </c>
    </row>
    <row r="6" spans="1:8" x14ac:dyDescent="0.25">
      <c r="A6" s="8" t="s">
        <v>6</v>
      </c>
      <c r="B6" s="8"/>
      <c r="C6" s="73" t="s">
        <v>29</v>
      </c>
      <c r="D6" s="8"/>
      <c r="E6" s="8"/>
      <c r="F6" s="8">
        <v>56</v>
      </c>
      <c r="G6" s="8">
        <f>VLOOKUP(A6,Данные!B$1:E$7,3+(D6&lt;&gt;""),)</f>
        <v>2000</v>
      </c>
      <c r="H6" s="8">
        <f t="shared" si="0"/>
        <v>112000</v>
      </c>
    </row>
    <row r="7" spans="1:8" x14ac:dyDescent="0.25">
      <c r="A7" s="8" t="s">
        <v>23</v>
      </c>
      <c r="B7" s="8"/>
      <c r="C7" s="73" t="s">
        <v>28</v>
      </c>
      <c r="D7" s="8"/>
      <c r="E7" s="8"/>
      <c r="F7" s="8">
        <v>2</v>
      </c>
      <c r="G7" s="8">
        <f>VLOOKUP(A7,Данные!B$1:E$7,3+(D7&lt;&gt;""),)</f>
        <v>1500</v>
      </c>
      <c r="H7" s="8">
        <f t="shared" si="0"/>
        <v>3000</v>
      </c>
    </row>
    <row r="8" spans="1:8" x14ac:dyDescent="0.25">
      <c r="A8" s="8" t="s">
        <v>21</v>
      </c>
      <c r="B8" s="8"/>
      <c r="C8" s="73" t="s">
        <v>38</v>
      </c>
      <c r="D8" s="8"/>
      <c r="E8" s="8"/>
      <c r="F8" s="8">
        <v>7</v>
      </c>
      <c r="G8" s="8">
        <f>VLOOKUP(A8,Данные!B$1:E$7,3+(D8&lt;&gt;""),)</f>
        <v>1000</v>
      </c>
      <c r="H8" s="8">
        <f t="shared" si="0"/>
        <v>7000</v>
      </c>
    </row>
    <row r="9" spans="1:8" x14ac:dyDescent="0.25">
      <c r="A9" s="8" t="s">
        <v>23</v>
      </c>
      <c r="B9" s="8"/>
      <c r="C9" s="73"/>
      <c r="D9" s="8" t="s">
        <v>31</v>
      </c>
      <c r="E9" s="8"/>
      <c r="F9" s="8">
        <v>40</v>
      </c>
      <c r="G9" s="8">
        <f>VLOOKUP(A9,Данные!B$1:E$7,3+(D9&lt;&gt;""),)</f>
        <v>750</v>
      </c>
      <c r="H9" s="8">
        <f t="shared" si="0"/>
        <v>30000</v>
      </c>
    </row>
    <row r="10" spans="1:8" x14ac:dyDescent="0.25">
      <c r="A10" s="8" t="s">
        <v>6</v>
      </c>
      <c r="B10" s="8"/>
      <c r="C10" s="73" t="s">
        <v>44</v>
      </c>
      <c r="D10" s="8"/>
      <c r="E10" s="8"/>
      <c r="F10" s="8">
        <v>4</v>
      </c>
      <c r="G10" s="8">
        <f>VLOOKUP(A10,Данные!B$1:E$7,3+(D10&lt;&gt;""),)</f>
        <v>2000</v>
      </c>
      <c r="H10" s="8">
        <f t="shared" si="0"/>
        <v>8000</v>
      </c>
    </row>
    <row r="11" spans="1:8" x14ac:dyDescent="0.25">
      <c r="A11" s="8" t="s">
        <v>5</v>
      </c>
      <c r="B11" s="8"/>
      <c r="C11" s="73" t="s">
        <v>28</v>
      </c>
      <c r="D11" s="8"/>
      <c r="E11" s="8"/>
      <c r="F11" s="8">
        <v>8</v>
      </c>
      <c r="G11" s="8">
        <f>VLOOKUP(A11,Данные!B$1:E$7,3+(D11&lt;&gt;""),)</f>
        <v>1000</v>
      </c>
      <c r="H11" s="8">
        <f t="shared" si="0"/>
        <v>8000</v>
      </c>
    </row>
    <row r="12" spans="1:8" x14ac:dyDescent="0.25">
      <c r="A12" s="8" t="s">
        <v>5</v>
      </c>
      <c r="B12" s="8"/>
      <c r="C12" s="73" t="s">
        <v>29</v>
      </c>
      <c r="D12" s="8"/>
      <c r="E12" s="8"/>
      <c r="F12" s="8">
        <v>5</v>
      </c>
      <c r="G12" s="8">
        <f>VLOOKUP(A12,Данные!B$1:E$7,3+(D12&lt;&gt;""),)</f>
        <v>1000</v>
      </c>
      <c r="H12" s="8">
        <f t="shared" si="0"/>
        <v>5000</v>
      </c>
    </row>
    <row r="13" spans="1:8" x14ac:dyDescent="0.25">
      <c r="A13" s="8" t="s">
        <v>21</v>
      </c>
      <c r="B13" s="8"/>
      <c r="C13" s="73" t="s">
        <v>44</v>
      </c>
      <c r="D13" s="8"/>
      <c r="E13" s="8"/>
      <c r="F13" s="8">
        <v>4</v>
      </c>
      <c r="G13" s="8">
        <f>VLOOKUP(A13,Данные!B$1:E$7,3+(D13&lt;&gt;""),)</f>
        <v>1000</v>
      </c>
      <c r="H13" s="8">
        <f t="shared" si="0"/>
        <v>4000</v>
      </c>
    </row>
    <row r="14" spans="1:8" x14ac:dyDescent="0.25">
      <c r="A14" s="8" t="s">
        <v>6</v>
      </c>
      <c r="B14" s="8"/>
      <c r="C14" s="73" t="s">
        <v>29</v>
      </c>
      <c r="D14" s="8"/>
      <c r="E14" s="8"/>
      <c r="F14" s="8">
        <v>12</v>
      </c>
      <c r="G14" s="8">
        <f>VLOOKUP(A14,Данные!B$1:E$7,3+(D14&lt;&gt;""),)</f>
        <v>2000</v>
      </c>
      <c r="H14" s="8">
        <f t="shared" si="0"/>
        <v>24000</v>
      </c>
    </row>
    <row r="15" spans="1:8" x14ac:dyDescent="0.25">
      <c r="A15" s="8"/>
      <c r="B15" s="8"/>
      <c r="C15" s="73"/>
      <c r="D15" s="8"/>
      <c r="E15" s="8"/>
      <c r="F15" s="8"/>
      <c r="G15" s="8" t="e">
        <f>VLOOKUP(A15,Данные!B$1:E$7,3+(D15&lt;&gt;""),)</f>
        <v>#N/A</v>
      </c>
      <c r="H15" s="8" t="e">
        <f t="shared" si="0"/>
        <v>#N/A</v>
      </c>
    </row>
    <row r="16" spans="1:8" x14ac:dyDescent="0.25">
      <c r="A16" s="8"/>
      <c r="B16" s="8"/>
      <c r="C16" s="73"/>
      <c r="D16" s="8"/>
      <c r="E16" s="8"/>
      <c r="F16" s="8"/>
      <c r="G16" s="8" t="e">
        <f>VLOOKUP(A16,Данные!B$1:E$7,3+(D16&lt;&gt;""),)</f>
        <v>#N/A</v>
      </c>
      <c r="H16" s="8" t="e">
        <f t="shared" si="0"/>
        <v>#N/A</v>
      </c>
    </row>
    <row r="17" spans="1:8" x14ac:dyDescent="0.25">
      <c r="A17" s="8"/>
      <c r="B17" s="8"/>
      <c r="C17" s="73"/>
      <c r="D17" s="8"/>
      <c r="E17" s="8"/>
      <c r="F17" s="8"/>
      <c r="G17" s="8" t="e">
        <f>VLOOKUP(A17,Данные!B$1:E$7,3+(D17&lt;&gt;""),)</f>
        <v>#N/A</v>
      </c>
      <c r="H17" s="8" t="e">
        <f t="shared" si="0"/>
        <v>#N/A</v>
      </c>
    </row>
    <row r="18" spans="1:8" x14ac:dyDescent="0.25">
      <c r="A18" s="8"/>
      <c r="B18" s="8"/>
      <c r="C18" s="73"/>
      <c r="D18" s="8"/>
      <c r="E18" s="8"/>
      <c r="F18" s="8"/>
      <c r="G18" s="8" t="e">
        <f>VLOOKUP(A18,Данные!B$1:E$7,3+(D18&lt;&gt;""),)</f>
        <v>#N/A</v>
      </c>
      <c r="H18" s="8" t="e">
        <f t="shared" si="0"/>
        <v>#N/A</v>
      </c>
    </row>
    <row r="19" spans="1:8" x14ac:dyDescent="0.25">
      <c r="A19" s="8"/>
      <c r="B19" s="8"/>
      <c r="C19" s="73"/>
      <c r="D19" s="8"/>
      <c r="E19" s="8"/>
      <c r="F19" s="8"/>
      <c r="G19" s="8" t="e">
        <f>VLOOKUP(A19,Данные!B$1:E$7,3+(D19&lt;&gt;""),)</f>
        <v>#N/A</v>
      </c>
      <c r="H19" s="8" t="e">
        <f t="shared" si="0"/>
        <v>#N/A</v>
      </c>
    </row>
    <row r="20" spans="1:8" x14ac:dyDescent="0.25">
      <c r="A20" s="8"/>
      <c r="B20" s="8"/>
      <c r="C20" s="73"/>
      <c r="D20" s="8"/>
      <c r="E20" s="8"/>
      <c r="F20" s="8"/>
      <c r="G20" s="8" t="e">
        <f>VLOOKUP(A20,Данные!B$1:E$7,3+(D20&lt;&gt;""),)</f>
        <v>#N/A</v>
      </c>
      <c r="H20" s="8" t="e">
        <f t="shared" si="0"/>
        <v>#N/A</v>
      </c>
    </row>
    <row r="21" spans="1:8" x14ac:dyDescent="0.25">
      <c r="A21" s="8"/>
      <c r="B21" s="8"/>
      <c r="C21" s="73"/>
      <c r="D21" s="8"/>
      <c r="E21" s="8"/>
      <c r="F21" s="8"/>
      <c r="G21" s="8" t="e">
        <f>VLOOKUP(A21,Данные!B$1:E$7,3+(D21&lt;&gt;""),)</f>
        <v>#N/A</v>
      </c>
      <c r="H21" s="8" t="e">
        <f t="shared" si="0"/>
        <v>#N/A</v>
      </c>
    </row>
    <row r="22" spans="1:8" x14ac:dyDescent="0.25">
      <c r="A22" s="8"/>
      <c r="B22" s="8"/>
      <c r="C22" s="73"/>
      <c r="D22" s="8"/>
      <c r="E22" s="8"/>
      <c r="F22" s="8"/>
      <c r="G22" s="8" t="e">
        <f>VLOOKUP(A22,Данные!B$1:E$7,3+(D22&lt;&gt;""),)</f>
        <v>#N/A</v>
      </c>
      <c r="H22" s="8" t="e">
        <f t="shared" si="0"/>
        <v>#N/A</v>
      </c>
    </row>
    <row r="23" spans="1:8" x14ac:dyDescent="0.25">
      <c r="A23" s="8"/>
      <c r="B23" s="8"/>
      <c r="C23" s="73"/>
      <c r="D23" s="8"/>
      <c r="E23" s="8"/>
      <c r="F23" s="8"/>
      <c r="G23" s="8" t="e">
        <f>VLOOKUP(A23,Данные!B$1:E$7,3+(D23&lt;&gt;""),)</f>
        <v>#N/A</v>
      </c>
      <c r="H23" s="8" t="e">
        <f t="shared" si="0"/>
        <v>#N/A</v>
      </c>
    </row>
    <row r="24" spans="1:8" x14ac:dyDescent="0.25">
      <c r="A24" s="8"/>
      <c r="B24" s="8"/>
      <c r="C24" s="73"/>
      <c r="D24" s="8"/>
      <c r="E24" s="8"/>
      <c r="F24" s="8"/>
      <c r="G24" s="8" t="e">
        <f>VLOOKUP(A24,Данные!B$1:E$7,3+(D24&lt;&gt;""),)</f>
        <v>#N/A</v>
      </c>
      <c r="H24" s="8" t="e">
        <f t="shared" si="0"/>
        <v>#N/A</v>
      </c>
    </row>
    <row r="25" spans="1:8" x14ac:dyDescent="0.25">
      <c r="A25" s="8"/>
      <c r="B25" s="8"/>
      <c r="C25" s="73"/>
      <c r="D25" s="8"/>
      <c r="E25" s="8"/>
      <c r="F25" s="8"/>
      <c r="G25" s="8" t="e">
        <f>VLOOKUP(A25,Данные!B$1:E$7,3+(D25&lt;&gt;""),)</f>
        <v>#N/A</v>
      </c>
      <c r="H25" s="8" t="e">
        <f t="shared" si="0"/>
        <v>#N/A</v>
      </c>
    </row>
    <row r="26" spans="1:8" x14ac:dyDescent="0.25">
      <c r="A26" s="8"/>
      <c r="B26" s="8"/>
      <c r="C26" s="73"/>
      <c r="D26" s="8"/>
      <c r="E26" s="8"/>
      <c r="F26" s="8"/>
      <c r="G26" s="8" t="e">
        <f>VLOOKUP(A26,Данные!B$1:E$7,3+(D26&lt;&gt;""),)</f>
        <v>#N/A</v>
      </c>
      <c r="H26" s="8" t="e">
        <f t="shared" si="0"/>
        <v>#N/A</v>
      </c>
    </row>
    <row r="27" spans="1:8" x14ac:dyDescent="0.25">
      <c r="A27" s="8"/>
      <c r="B27" s="8"/>
      <c r="C27" s="73"/>
      <c r="D27" s="8"/>
      <c r="E27" s="8"/>
      <c r="F27" s="8"/>
      <c r="G27" s="8" t="e">
        <f>VLOOKUP(A27,Данные!B$1:E$7,3+(D27&lt;&gt;""),)</f>
        <v>#N/A</v>
      </c>
      <c r="H27" s="8" t="e">
        <f t="shared" si="0"/>
        <v>#N/A</v>
      </c>
    </row>
    <row r="28" spans="1:8" x14ac:dyDescent="0.25">
      <c r="A28" s="8"/>
      <c r="B28" s="8"/>
      <c r="C28" s="73"/>
      <c r="D28" s="8"/>
      <c r="E28" s="8"/>
      <c r="F28" s="8"/>
      <c r="G28" s="8" t="e">
        <f>VLOOKUP(A28,Данные!B$1:E$7,3+(D28&lt;&gt;""),)</f>
        <v>#N/A</v>
      </c>
      <c r="H28" s="8" t="e">
        <f t="shared" si="0"/>
        <v>#N/A</v>
      </c>
    </row>
    <row r="29" spans="1:8" x14ac:dyDescent="0.25">
      <c r="A29" s="8"/>
      <c r="B29" s="8"/>
      <c r="C29" s="73"/>
      <c r="D29" s="8"/>
      <c r="E29" s="8"/>
      <c r="F29" s="8"/>
      <c r="G29" s="8" t="e">
        <f>VLOOKUP(A29,Данные!B$1:E$7,3+(D29&lt;&gt;""),)</f>
        <v>#N/A</v>
      </c>
      <c r="H29" s="8" t="e">
        <f t="shared" si="0"/>
        <v>#N/A</v>
      </c>
    </row>
    <row r="30" spans="1:8" x14ac:dyDescent="0.25">
      <c r="A30" s="8"/>
      <c r="B30" s="8"/>
      <c r="C30" s="73"/>
      <c r="D30" s="8"/>
      <c r="E30" s="8"/>
      <c r="F30" s="8"/>
      <c r="G30" s="8" t="e">
        <f>VLOOKUP(A30,Данные!B$1:E$7,3+(D30&lt;&gt;""),)</f>
        <v>#N/A</v>
      </c>
      <c r="H30" s="8" t="e">
        <f t="shared" si="0"/>
        <v>#N/A</v>
      </c>
    </row>
    <row r="31" spans="1:8" x14ac:dyDescent="0.25">
      <c r="A31" s="8"/>
      <c r="B31" s="8"/>
      <c r="C31" s="73"/>
      <c r="D31" s="8"/>
      <c r="E31" s="8"/>
      <c r="F31" s="8"/>
      <c r="G31" s="8" t="e">
        <f>VLOOKUP(A31,Данные!B$1:E$7,3+(D31&lt;&gt;""),)</f>
        <v>#N/A</v>
      </c>
      <c r="H31" s="8" t="e">
        <f t="shared" si="0"/>
        <v>#N/A</v>
      </c>
    </row>
    <row r="32" spans="1:8" x14ac:dyDescent="0.25">
      <c r="A32" s="8"/>
      <c r="B32" s="8"/>
      <c r="C32" s="73"/>
      <c r="D32" s="8"/>
      <c r="E32" s="8"/>
      <c r="F32" s="8"/>
      <c r="G32" s="8" t="e">
        <f>VLOOKUP(A32,Данные!B$1:E$7,3+(D32&lt;&gt;""),)</f>
        <v>#N/A</v>
      </c>
      <c r="H32" s="8" t="e">
        <f t="shared" si="0"/>
        <v>#N/A</v>
      </c>
    </row>
    <row r="33" spans="1:8" x14ac:dyDescent="0.25">
      <c r="A33" s="8"/>
      <c r="B33" s="8"/>
      <c r="C33" s="73"/>
      <c r="D33" s="8"/>
      <c r="E33" s="8"/>
      <c r="F33" s="8"/>
      <c r="G33" s="8" t="e">
        <f>VLOOKUP(A33,Данные!B$1:E$7,3+(D33&lt;&gt;""),)</f>
        <v>#N/A</v>
      </c>
      <c r="H33" s="8" t="e">
        <f t="shared" si="0"/>
        <v>#N/A</v>
      </c>
    </row>
    <row r="34" spans="1:8" x14ac:dyDescent="0.25">
      <c r="A34" s="8"/>
      <c r="B34" s="8"/>
      <c r="C34" s="73"/>
      <c r="D34" s="8"/>
      <c r="E34" s="8"/>
      <c r="F34" s="8"/>
      <c r="G34" s="8" t="e">
        <f>VLOOKUP(A34,Данные!B$1:E$7,3+(D34&lt;&gt;""),)</f>
        <v>#N/A</v>
      </c>
      <c r="H34" s="8" t="e">
        <f t="shared" si="0"/>
        <v>#N/A</v>
      </c>
    </row>
    <row r="35" spans="1:8" x14ac:dyDescent="0.25">
      <c r="A35" s="8"/>
      <c r="B35" s="8"/>
      <c r="C35" s="73"/>
      <c r="D35" s="8"/>
      <c r="E35" s="8"/>
      <c r="F35" s="8"/>
      <c r="G35" s="8" t="e">
        <f>VLOOKUP(A35,Данные!B$1:E$7,3+(D35&lt;&gt;""),)</f>
        <v>#N/A</v>
      </c>
      <c r="H35" s="8" t="e">
        <f t="shared" si="0"/>
        <v>#N/A</v>
      </c>
    </row>
    <row r="36" spans="1:8" x14ac:dyDescent="0.25">
      <c r="A36" s="8"/>
      <c r="B36" s="8"/>
      <c r="C36" s="73"/>
      <c r="D36" s="8"/>
      <c r="E36" s="8"/>
      <c r="F36" s="8"/>
      <c r="G36" s="8" t="e">
        <f>VLOOKUP(A36,Данные!B$1:E$7,3+(D36&lt;&gt;""),)</f>
        <v>#N/A</v>
      </c>
      <c r="H36" s="8" t="e">
        <f t="shared" si="0"/>
        <v>#N/A</v>
      </c>
    </row>
    <row r="37" spans="1:8" x14ac:dyDescent="0.25">
      <c r="A37" s="8"/>
      <c r="B37" s="8"/>
      <c r="C37" s="73"/>
      <c r="D37" s="8"/>
      <c r="E37" s="8"/>
      <c r="F37" s="8"/>
      <c r="G37" s="8" t="e">
        <f>VLOOKUP(A37,Данные!B$1:E$7,3+(D37&lt;&gt;""),)</f>
        <v>#N/A</v>
      </c>
      <c r="H37" s="8" t="e">
        <f t="shared" si="0"/>
        <v>#N/A</v>
      </c>
    </row>
    <row r="38" spans="1:8" x14ac:dyDescent="0.25">
      <c r="A38" s="8"/>
      <c r="B38" s="8"/>
      <c r="C38" s="73"/>
      <c r="D38" s="8"/>
      <c r="E38" s="8"/>
      <c r="F38" s="8"/>
      <c r="G38" s="8" t="e">
        <f>VLOOKUP(A38,Данные!B$1:E$7,3+(D38&lt;&gt;""),)</f>
        <v>#N/A</v>
      </c>
      <c r="H38" s="8" t="e">
        <f t="shared" si="0"/>
        <v>#N/A</v>
      </c>
    </row>
    <row r="39" spans="1:8" x14ac:dyDescent="0.25">
      <c r="A39" s="8"/>
      <c r="B39" s="8"/>
      <c r="C39" s="73"/>
      <c r="D39" s="8"/>
      <c r="E39" s="8"/>
      <c r="F39" s="8"/>
      <c r="G39" s="8" t="e">
        <f>VLOOKUP(A39,Данные!B$1:E$7,3+(D39&lt;&gt;""),)</f>
        <v>#N/A</v>
      </c>
      <c r="H39" s="8" t="e">
        <f t="shared" si="0"/>
        <v>#N/A</v>
      </c>
    </row>
    <row r="40" spans="1:8" x14ac:dyDescent="0.25">
      <c r="A40" s="8"/>
      <c r="B40" s="8"/>
      <c r="C40" s="73"/>
      <c r="D40" s="8"/>
      <c r="E40" s="8"/>
      <c r="F40" s="8"/>
      <c r="G40" s="8" t="e">
        <f>VLOOKUP(A40,Данные!B$1:E$7,3+(D40&lt;&gt;""),)</f>
        <v>#N/A</v>
      </c>
      <c r="H40" s="8" t="e">
        <f t="shared" si="0"/>
        <v>#N/A</v>
      </c>
    </row>
    <row r="41" spans="1:8" x14ac:dyDescent="0.25">
      <c r="A41" s="8"/>
      <c r="B41" s="8"/>
      <c r="C41" s="73"/>
      <c r="D41" s="8"/>
      <c r="E41" s="8"/>
      <c r="F41" s="8"/>
      <c r="G41" s="8" t="e">
        <f>VLOOKUP(A41,Данные!B$1:E$7,3+(D41&lt;&gt;""),)</f>
        <v>#N/A</v>
      </c>
      <c r="H41" s="8" t="e">
        <f t="shared" si="0"/>
        <v>#N/A</v>
      </c>
    </row>
    <row r="42" spans="1:8" x14ac:dyDescent="0.25">
      <c r="A42" s="8"/>
      <c r="B42" s="8"/>
      <c r="C42" s="73"/>
      <c r="D42" s="8"/>
      <c r="E42" s="8"/>
      <c r="F42" s="8"/>
      <c r="G42" s="8" t="e">
        <f>VLOOKUP(A42,Данные!B$1:E$7,3+(D42&lt;&gt;""),)</f>
        <v>#N/A</v>
      </c>
      <c r="H42" s="8" t="e">
        <f t="shared" si="0"/>
        <v>#N/A</v>
      </c>
    </row>
    <row r="43" spans="1:8" x14ac:dyDescent="0.25">
      <c r="A43" s="8"/>
      <c r="B43" s="8"/>
      <c r="C43" s="73"/>
      <c r="D43" s="8"/>
      <c r="E43" s="8"/>
      <c r="F43" s="8"/>
      <c r="G43" s="8" t="e">
        <f>VLOOKUP(A43,Данные!B$1:E$7,3+(D43&lt;&gt;""),)</f>
        <v>#N/A</v>
      </c>
      <c r="H43" s="8" t="e">
        <f t="shared" si="0"/>
        <v>#N/A</v>
      </c>
    </row>
    <row r="44" spans="1:8" x14ac:dyDescent="0.25">
      <c r="A44" s="8"/>
      <c r="B44" s="8"/>
      <c r="C44" s="73"/>
      <c r="D44" s="8"/>
      <c r="E44" s="8"/>
      <c r="F44" s="8"/>
      <c r="G44" s="8" t="e">
        <f>VLOOKUP(A44,Данные!B$1:E$7,3+(D44&lt;&gt;""),)</f>
        <v>#N/A</v>
      </c>
      <c r="H44" s="8" t="e">
        <f t="shared" si="0"/>
        <v>#N/A</v>
      </c>
    </row>
    <row r="45" spans="1:8" x14ac:dyDescent="0.25">
      <c r="A45" s="8"/>
      <c r="B45" s="8"/>
      <c r="C45" s="73"/>
      <c r="D45" s="8"/>
      <c r="E45" s="8"/>
      <c r="F45" s="8"/>
      <c r="G45" s="8" t="e">
        <f>VLOOKUP(A45,Данные!B$1:E$7,3+(D45&lt;&gt;""),)</f>
        <v>#N/A</v>
      </c>
      <c r="H45" s="8" t="e">
        <f t="shared" si="0"/>
        <v>#N/A</v>
      </c>
    </row>
    <row r="46" spans="1:8" x14ac:dyDescent="0.25">
      <c r="A46" s="8"/>
      <c r="B46" s="8"/>
      <c r="C46" s="73"/>
      <c r="D46" s="8"/>
      <c r="E46" s="8"/>
      <c r="F46" s="8"/>
      <c r="G46" s="8" t="e">
        <f>VLOOKUP(A46,Данные!B$1:E$7,3+(D46&lt;&gt;""),)</f>
        <v>#N/A</v>
      </c>
      <c r="H46" s="8" t="e">
        <f t="shared" si="0"/>
        <v>#N/A</v>
      </c>
    </row>
    <row r="47" spans="1:8" x14ac:dyDescent="0.25">
      <c r="A47" s="8"/>
      <c r="B47" s="8"/>
      <c r="C47" s="73"/>
      <c r="D47" s="8"/>
      <c r="E47" s="8"/>
      <c r="F47" s="8"/>
      <c r="G47" s="8" t="e">
        <f>VLOOKUP(A47,Данные!B$1:E$7,3+(D47&lt;&gt;""),)</f>
        <v>#N/A</v>
      </c>
      <c r="H47" s="8" t="e">
        <f t="shared" si="0"/>
        <v>#N/A</v>
      </c>
    </row>
    <row r="48" spans="1:8" x14ac:dyDescent="0.25">
      <c r="A48" s="8"/>
      <c r="B48" s="8"/>
      <c r="C48" s="73"/>
      <c r="D48" s="8"/>
      <c r="E48" s="8"/>
      <c r="F48" s="8"/>
      <c r="G48" s="8" t="e">
        <f>VLOOKUP(A48,Данные!B$1:E$7,3+(D48&lt;&gt;""),)</f>
        <v>#N/A</v>
      </c>
      <c r="H48" s="8" t="e">
        <f t="shared" si="0"/>
        <v>#N/A</v>
      </c>
    </row>
    <row r="49" spans="1:8" x14ac:dyDescent="0.25">
      <c r="A49" s="8"/>
      <c r="B49" s="8"/>
      <c r="C49" s="73"/>
      <c r="D49" s="8"/>
      <c r="E49" s="8"/>
      <c r="F49" s="8"/>
      <c r="G49" s="8" t="e">
        <f>VLOOKUP(A49,Данные!B$1:E$7,3+(D49&lt;&gt;""),)</f>
        <v>#N/A</v>
      </c>
      <c r="H49" s="8" t="e">
        <f t="shared" si="0"/>
        <v>#N/A</v>
      </c>
    </row>
    <row r="50" spans="1:8" x14ac:dyDescent="0.25">
      <c r="A50" s="8"/>
      <c r="B50" s="8"/>
      <c r="C50" s="73"/>
      <c r="D50" s="8"/>
      <c r="E50" s="8"/>
      <c r="F50" s="8"/>
      <c r="G50" s="8" t="e">
        <f>VLOOKUP(A50,Данные!B$1:E$7,3+(D50&lt;&gt;""),)</f>
        <v>#N/A</v>
      </c>
      <c r="H50" s="8" t="e">
        <f t="shared" si="0"/>
        <v>#N/A</v>
      </c>
    </row>
    <row r="51" spans="1:8" x14ac:dyDescent="0.25">
      <c r="A51" s="8"/>
      <c r="B51" s="8"/>
      <c r="C51" s="73"/>
      <c r="D51" s="8"/>
      <c r="E51" s="8"/>
      <c r="F51" s="8"/>
      <c r="G51" s="8" t="e">
        <f>VLOOKUP(A51,Данные!B$1:E$7,3+(D51&lt;&gt;""),)</f>
        <v>#N/A</v>
      </c>
      <c r="H51" s="8" t="e">
        <f t="shared" si="0"/>
        <v>#N/A</v>
      </c>
    </row>
    <row r="52" spans="1:8" x14ac:dyDescent="0.25">
      <c r="A52" s="8"/>
      <c r="B52" s="8"/>
      <c r="C52" s="73"/>
      <c r="D52" s="8"/>
      <c r="E52" s="8"/>
      <c r="F52" s="8"/>
      <c r="G52" s="8" t="e">
        <f>VLOOKUP(A52,Данные!B$1:E$7,3+(D52&lt;&gt;""),)</f>
        <v>#N/A</v>
      </c>
      <c r="H52" s="8" t="e">
        <f t="shared" si="0"/>
        <v>#N/A</v>
      </c>
    </row>
    <row r="53" spans="1:8" x14ac:dyDescent="0.25">
      <c r="A53" s="8"/>
      <c r="B53" s="8"/>
      <c r="C53" s="73"/>
      <c r="D53" s="8"/>
      <c r="E53" s="8"/>
      <c r="F53" s="8"/>
      <c r="G53" s="8" t="e">
        <f>VLOOKUP(A53,Данные!B$1:E$7,3+(D53&lt;&gt;""),)</f>
        <v>#N/A</v>
      </c>
      <c r="H53" s="8" t="e">
        <f t="shared" si="0"/>
        <v>#N/A</v>
      </c>
    </row>
    <row r="54" spans="1:8" x14ac:dyDescent="0.25">
      <c r="A54" s="8"/>
      <c r="B54" s="8"/>
      <c r="C54" s="73"/>
      <c r="D54" s="8"/>
      <c r="E54" s="8"/>
      <c r="F54" s="8"/>
      <c r="G54" s="8" t="e">
        <f>VLOOKUP(A54,Данные!B$1:E$7,3+(D54&lt;&gt;""),)</f>
        <v>#N/A</v>
      </c>
      <c r="H54" s="8" t="e">
        <f t="shared" si="0"/>
        <v>#N/A</v>
      </c>
    </row>
    <row r="55" spans="1:8" x14ac:dyDescent="0.25">
      <c r="A55" s="8"/>
      <c r="B55" s="8"/>
      <c r="C55" s="73"/>
      <c r="D55" s="8"/>
      <c r="E55" s="8"/>
      <c r="F55" s="8"/>
      <c r="G55" s="8" t="e">
        <f>VLOOKUP(A55,Данные!B$1:E$7,3+(D55&lt;&gt;""),)</f>
        <v>#N/A</v>
      </c>
      <c r="H55" s="8" t="e">
        <f t="shared" si="0"/>
        <v>#N/A</v>
      </c>
    </row>
    <row r="56" spans="1:8" x14ac:dyDescent="0.25">
      <c r="A56" s="8"/>
      <c r="B56" s="8"/>
      <c r="C56" s="73"/>
      <c r="D56" s="8"/>
      <c r="E56" s="8"/>
      <c r="F56" s="8"/>
      <c r="G56" s="8" t="e">
        <f>VLOOKUP(A56,Данные!B$1:E$7,3+(D56&lt;&gt;""),)</f>
        <v>#N/A</v>
      </c>
      <c r="H56" s="8" t="e">
        <f t="shared" si="0"/>
        <v>#N/A</v>
      </c>
    </row>
    <row r="57" spans="1:8" x14ac:dyDescent="0.25">
      <c r="A57" s="8"/>
      <c r="B57" s="8"/>
      <c r="C57" s="73"/>
      <c r="D57" s="8"/>
      <c r="E57" s="8"/>
      <c r="F57" s="8"/>
      <c r="G57" s="8" t="e">
        <f>VLOOKUP(A57,Данные!B$1:E$7,3+(D57&lt;&gt;""),)</f>
        <v>#N/A</v>
      </c>
      <c r="H57" s="8" t="e">
        <f t="shared" si="0"/>
        <v>#N/A</v>
      </c>
    </row>
    <row r="58" spans="1:8" x14ac:dyDescent="0.25">
      <c r="A58" s="8"/>
      <c r="B58" s="8"/>
      <c r="C58" s="73"/>
      <c r="D58" s="8"/>
      <c r="E58" s="8"/>
      <c r="F58" s="8"/>
      <c r="G58" s="8" t="e">
        <f>VLOOKUP(A58,Данные!B$1:E$7,3+(D58&lt;&gt;""),)</f>
        <v>#N/A</v>
      </c>
      <c r="H58" s="8" t="e">
        <f t="shared" si="0"/>
        <v>#N/A</v>
      </c>
    </row>
    <row r="59" spans="1:8" x14ac:dyDescent="0.25">
      <c r="A59" s="8"/>
      <c r="B59" s="8"/>
      <c r="C59" s="73"/>
      <c r="D59" s="8"/>
      <c r="E59" s="8"/>
      <c r="F59" s="8"/>
      <c r="G59" s="8" t="e">
        <f>VLOOKUP(A59,Данные!B$1:E$7,3+(D59&lt;&gt;""),)</f>
        <v>#N/A</v>
      </c>
      <c r="H59" s="8" t="e">
        <f t="shared" si="0"/>
        <v>#N/A</v>
      </c>
    </row>
    <row r="60" spans="1:8" x14ac:dyDescent="0.25">
      <c r="A60" s="8"/>
      <c r="B60" s="8"/>
      <c r="C60" s="73"/>
      <c r="D60" s="8"/>
      <c r="E60" s="8"/>
      <c r="F60" s="8"/>
      <c r="G60" s="8" t="e">
        <f>VLOOKUP(A60,Данные!B$1:E$7,3+(D60&lt;&gt;""),)</f>
        <v>#N/A</v>
      </c>
      <c r="H60" s="8" t="e">
        <f t="shared" si="0"/>
        <v>#N/A</v>
      </c>
    </row>
    <row r="61" spans="1:8" x14ac:dyDescent="0.25">
      <c r="A61" s="8"/>
      <c r="B61" s="8"/>
      <c r="C61" s="73"/>
      <c r="D61" s="8"/>
      <c r="E61" s="8"/>
      <c r="F61" s="8"/>
      <c r="G61" s="8" t="e">
        <f>VLOOKUP(A61,Данные!B$1:E$7,3+(D61&lt;&gt;""),)</f>
        <v>#N/A</v>
      </c>
      <c r="H61" s="8" t="e">
        <f t="shared" si="0"/>
        <v>#N/A</v>
      </c>
    </row>
    <row r="62" spans="1:8" x14ac:dyDescent="0.25">
      <c r="A62" s="8"/>
      <c r="B62" s="8"/>
      <c r="C62" s="73"/>
      <c r="D62" s="8"/>
      <c r="E62" s="8"/>
      <c r="F62" s="8"/>
      <c r="G62" s="8" t="e">
        <f>VLOOKUP(A62,Данные!B$1:E$7,3+(D62&lt;&gt;""),)</f>
        <v>#N/A</v>
      </c>
      <c r="H62" s="8" t="e">
        <f t="shared" si="0"/>
        <v>#N/A</v>
      </c>
    </row>
    <row r="63" spans="1:8" x14ac:dyDescent="0.25">
      <c r="A63" s="8"/>
      <c r="B63" s="8"/>
      <c r="C63" s="73"/>
      <c r="D63" s="8"/>
      <c r="E63" s="8"/>
      <c r="F63" s="8"/>
      <c r="G63" s="8" t="e">
        <f>VLOOKUP(A63,Данные!B$1:E$7,3+(D63&lt;&gt;""),)</f>
        <v>#N/A</v>
      </c>
      <c r="H63" s="8" t="e">
        <f t="shared" si="0"/>
        <v>#N/A</v>
      </c>
    </row>
    <row r="64" spans="1:8" x14ac:dyDescent="0.25">
      <c r="A64" s="8"/>
      <c r="B64" s="8"/>
      <c r="C64" s="73"/>
      <c r="D64" s="8"/>
      <c r="E64" s="8"/>
      <c r="F64" s="8"/>
      <c r="G64" s="8" t="e">
        <f>VLOOKUP(A64,Данные!B$1:E$7,3+(D64&lt;&gt;""),)</f>
        <v>#N/A</v>
      </c>
      <c r="H64" s="8" t="e">
        <f t="shared" si="0"/>
        <v>#N/A</v>
      </c>
    </row>
    <row r="65" spans="1:8" x14ac:dyDescent="0.25">
      <c r="A65" s="8"/>
      <c r="B65" s="8"/>
      <c r="C65" s="73"/>
      <c r="D65" s="8"/>
      <c r="E65" s="8"/>
      <c r="F65" s="8"/>
      <c r="G65" s="8" t="e">
        <f>VLOOKUP(A65,Данные!B$1:E$7,3+(D65&lt;&gt;""),)</f>
        <v>#N/A</v>
      </c>
      <c r="H65" s="8" t="e">
        <f t="shared" si="0"/>
        <v>#N/A</v>
      </c>
    </row>
    <row r="66" spans="1:8" x14ac:dyDescent="0.25">
      <c r="A66" s="8"/>
      <c r="B66" s="8"/>
      <c r="C66" s="73"/>
      <c r="D66" s="8"/>
      <c r="E66" s="8"/>
      <c r="F66" s="8"/>
      <c r="G66" s="8" t="e">
        <f>VLOOKUP(A66,Данные!B$1:E$7,3+(D66&lt;&gt;""),)</f>
        <v>#N/A</v>
      </c>
      <c r="H66" s="8" t="e">
        <f t="shared" si="0"/>
        <v>#N/A</v>
      </c>
    </row>
    <row r="67" spans="1:8" x14ac:dyDescent="0.25">
      <c r="A67" s="8"/>
      <c r="B67" s="8"/>
      <c r="C67" s="73"/>
      <c r="D67" s="8"/>
      <c r="E67" s="8"/>
      <c r="F67" s="8"/>
      <c r="G67" s="8" t="e">
        <f>VLOOKUP(A67,Данные!B$1:E$7,3+(D67&lt;&gt;""),)</f>
        <v>#N/A</v>
      </c>
      <c r="H67" s="8" t="e">
        <f t="shared" si="0"/>
        <v>#N/A</v>
      </c>
    </row>
    <row r="68" spans="1:8" x14ac:dyDescent="0.25">
      <c r="A68" s="8"/>
      <c r="B68" s="8"/>
      <c r="C68" s="73"/>
      <c r="D68" s="8"/>
      <c r="E68" s="8"/>
      <c r="F68" s="8"/>
      <c r="G68" s="8" t="e">
        <f>VLOOKUP(A68,Данные!B$1:E$7,3+(D68&lt;&gt;""),)</f>
        <v>#N/A</v>
      </c>
      <c r="H68" s="8" t="e">
        <f t="shared" si="0"/>
        <v>#N/A</v>
      </c>
    </row>
    <row r="69" spans="1:8" x14ac:dyDescent="0.25">
      <c r="A69" s="8"/>
      <c r="B69" s="8"/>
      <c r="C69" s="73"/>
      <c r="D69" s="8"/>
      <c r="E69" s="8"/>
      <c r="F69" s="8"/>
      <c r="G69" s="8" t="e">
        <f>VLOOKUP(A69,Данные!B$1:E$7,3+(D69&lt;&gt;""),)</f>
        <v>#N/A</v>
      </c>
      <c r="H69" s="8" t="e">
        <f t="shared" ref="H69:H132" si="1">G69*F69</f>
        <v>#N/A</v>
      </c>
    </row>
    <row r="70" spans="1:8" x14ac:dyDescent="0.25">
      <c r="A70" s="8"/>
      <c r="B70" s="8"/>
      <c r="C70" s="73"/>
      <c r="D70" s="8"/>
      <c r="E70" s="8"/>
      <c r="F70" s="8"/>
      <c r="G70" s="8" t="e">
        <f>VLOOKUP(A70,Данные!B$1:E$7,3+(D70&lt;&gt;""),)</f>
        <v>#N/A</v>
      </c>
      <c r="H70" s="8" t="e">
        <f t="shared" si="1"/>
        <v>#N/A</v>
      </c>
    </row>
    <row r="71" spans="1:8" x14ac:dyDescent="0.25">
      <c r="A71" s="8"/>
      <c r="B71" s="8"/>
      <c r="C71" s="73"/>
      <c r="D71" s="8"/>
      <c r="E71" s="8"/>
      <c r="F71" s="8"/>
      <c r="G71" s="8" t="e">
        <f>VLOOKUP(A71,Данные!B$1:E$7,3+(D71&lt;&gt;""),)</f>
        <v>#N/A</v>
      </c>
      <c r="H71" s="8" t="e">
        <f t="shared" si="1"/>
        <v>#N/A</v>
      </c>
    </row>
    <row r="72" spans="1:8" x14ac:dyDescent="0.25">
      <c r="A72" s="8"/>
      <c r="B72" s="8"/>
      <c r="C72" s="73"/>
      <c r="D72" s="8"/>
      <c r="E72" s="8"/>
      <c r="F72" s="8"/>
      <c r="G72" s="8" t="e">
        <f>VLOOKUP(A72,Данные!B$1:E$7,3+(D72&lt;&gt;""),)</f>
        <v>#N/A</v>
      </c>
      <c r="H72" s="8" t="e">
        <f t="shared" si="1"/>
        <v>#N/A</v>
      </c>
    </row>
    <row r="73" spans="1:8" x14ac:dyDescent="0.25">
      <c r="A73" s="8"/>
      <c r="B73" s="8"/>
      <c r="C73" s="73"/>
      <c r="D73" s="8"/>
      <c r="E73" s="8"/>
      <c r="F73" s="8"/>
      <c r="G73" s="8" t="e">
        <f>VLOOKUP(A73,Данные!B$1:E$7,3+(D73&lt;&gt;""),)</f>
        <v>#N/A</v>
      </c>
      <c r="H73" s="8" t="e">
        <f t="shared" si="1"/>
        <v>#N/A</v>
      </c>
    </row>
    <row r="74" spans="1:8" x14ac:dyDescent="0.25">
      <c r="A74" s="8"/>
      <c r="B74" s="8"/>
      <c r="C74" s="73"/>
      <c r="D74" s="8"/>
      <c r="E74" s="8"/>
      <c r="F74" s="8"/>
      <c r="G74" s="8" t="e">
        <f>VLOOKUP(A74,Данные!B$1:E$7,3+(D74&lt;&gt;""),)</f>
        <v>#N/A</v>
      </c>
      <c r="H74" s="8" t="e">
        <f t="shared" si="1"/>
        <v>#N/A</v>
      </c>
    </row>
    <row r="75" spans="1:8" x14ac:dyDescent="0.25">
      <c r="A75" s="8"/>
      <c r="B75" s="8"/>
      <c r="C75" s="73"/>
      <c r="D75" s="8"/>
      <c r="E75" s="8"/>
      <c r="F75" s="8"/>
      <c r="G75" s="8" t="e">
        <f>VLOOKUP(A75,Данные!B$1:E$7,3+(D75&lt;&gt;""),)</f>
        <v>#N/A</v>
      </c>
      <c r="H75" s="8" t="e">
        <f t="shared" si="1"/>
        <v>#N/A</v>
      </c>
    </row>
    <row r="76" spans="1:8" x14ac:dyDescent="0.25">
      <c r="A76" s="8"/>
      <c r="B76" s="8"/>
      <c r="C76" s="73"/>
      <c r="D76" s="8"/>
      <c r="E76" s="8"/>
      <c r="F76" s="8"/>
      <c r="G76" s="8" t="e">
        <f>VLOOKUP(A76,Данные!B$1:E$7,3+(D76&lt;&gt;""),)</f>
        <v>#N/A</v>
      </c>
      <c r="H76" s="8" t="e">
        <f t="shared" si="1"/>
        <v>#N/A</v>
      </c>
    </row>
    <row r="77" spans="1:8" x14ac:dyDescent="0.25">
      <c r="A77" s="8"/>
      <c r="B77" s="8"/>
      <c r="C77" s="73"/>
      <c r="D77" s="8"/>
      <c r="E77" s="8"/>
      <c r="F77" s="8"/>
      <c r="G77" s="8" t="e">
        <f>VLOOKUP(A77,Данные!B$1:E$7,3+(D77&lt;&gt;""),)</f>
        <v>#N/A</v>
      </c>
      <c r="H77" s="8" t="e">
        <f t="shared" si="1"/>
        <v>#N/A</v>
      </c>
    </row>
    <row r="78" spans="1:8" x14ac:dyDescent="0.25">
      <c r="A78" s="8"/>
      <c r="B78" s="8"/>
      <c r="C78" s="73"/>
      <c r="D78" s="8"/>
      <c r="E78" s="8"/>
      <c r="F78" s="8"/>
      <c r="G78" s="8" t="e">
        <f>VLOOKUP(A78,Данные!B$1:E$7,3+(D78&lt;&gt;""),)</f>
        <v>#N/A</v>
      </c>
      <c r="H78" s="8" t="e">
        <f t="shared" si="1"/>
        <v>#N/A</v>
      </c>
    </row>
    <row r="79" spans="1:8" x14ac:dyDescent="0.25">
      <c r="A79" s="8"/>
      <c r="B79" s="8"/>
      <c r="C79" s="73"/>
      <c r="D79" s="8"/>
      <c r="E79" s="8"/>
      <c r="F79" s="8"/>
      <c r="G79" s="8" t="e">
        <f>VLOOKUP(A79,Данные!B$1:E$7,3+(D79&lt;&gt;""),)</f>
        <v>#N/A</v>
      </c>
      <c r="H79" s="8" t="e">
        <f t="shared" si="1"/>
        <v>#N/A</v>
      </c>
    </row>
    <row r="80" spans="1:8" x14ac:dyDescent="0.25">
      <c r="A80" s="8"/>
      <c r="B80" s="8"/>
      <c r="C80" s="73"/>
      <c r="D80" s="8"/>
      <c r="E80" s="8"/>
      <c r="F80" s="8"/>
      <c r="G80" s="8" t="e">
        <f>VLOOKUP(A80,Данные!B$1:E$7,3+(D80&lt;&gt;""),)</f>
        <v>#N/A</v>
      </c>
      <c r="H80" s="8" t="e">
        <f t="shared" si="1"/>
        <v>#N/A</v>
      </c>
    </row>
    <row r="81" spans="1:8" x14ac:dyDescent="0.25">
      <c r="A81" s="8"/>
      <c r="B81" s="8"/>
      <c r="C81" s="73"/>
      <c r="D81" s="8"/>
      <c r="E81" s="8"/>
      <c r="F81" s="8"/>
      <c r="G81" s="8" t="e">
        <f>VLOOKUP(A81,Данные!B$1:E$7,3+(D81&lt;&gt;""),)</f>
        <v>#N/A</v>
      </c>
      <c r="H81" s="8" t="e">
        <f t="shared" si="1"/>
        <v>#N/A</v>
      </c>
    </row>
    <row r="82" spans="1:8" x14ac:dyDescent="0.25">
      <c r="A82" s="8"/>
      <c r="B82" s="8"/>
      <c r="C82" s="73"/>
      <c r="D82" s="8"/>
      <c r="E82" s="8"/>
      <c r="F82" s="8"/>
      <c r="G82" s="8" t="e">
        <f>VLOOKUP(A82,Данные!B$1:E$7,3+(D82&lt;&gt;""),)</f>
        <v>#N/A</v>
      </c>
      <c r="H82" s="8" t="e">
        <f t="shared" si="1"/>
        <v>#N/A</v>
      </c>
    </row>
    <row r="83" spans="1:8" x14ac:dyDescent="0.25">
      <c r="A83" s="8"/>
      <c r="B83" s="8"/>
      <c r="C83" s="73"/>
      <c r="D83" s="8"/>
      <c r="E83" s="8"/>
      <c r="F83" s="8"/>
      <c r="G83" s="8" t="e">
        <f>VLOOKUP(A83,Данные!B$1:E$7,3+(D83&lt;&gt;""),)</f>
        <v>#N/A</v>
      </c>
      <c r="H83" s="8" t="e">
        <f t="shared" si="1"/>
        <v>#N/A</v>
      </c>
    </row>
    <row r="84" spans="1:8" x14ac:dyDescent="0.25">
      <c r="A84" s="8"/>
      <c r="B84" s="8"/>
      <c r="C84" s="73"/>
      <c r="D84" s="8"/>
      <c r="E84" s="8"/>
      <c r="F84" s="8"/>
      <c r="G84" s="8" t="e">
        <f>VLOOKUP(A84,Данные!B$1:E$7,3+(D84&lt;&gt;""),)</f>
        <v>#N/A</v>
      </c>
      <c r="H84" s="8" t="e">
        <f t="shared" si="1"/>
        <v>#N/A</v>
      </c>
    </row>
    <row r="85" spans="1:8" x14ac:dyDescent="0.25">
      <c r="A85" s="8"/>
      <c r="B85" s="8"/>
      <c r="C85" s="73"/>
      <c r="D85" s="8"/>
      <c r="E85" s="8"/>
      <c r="F85" s="8"/>
      <c r="G85" s="8" t="e">
        <f>VLOOKUP(A85,Данные!B$1:E$7,3+(D85&lt;&gt;""),)</f>
        <v>#N/A</v>
      </c>
      <c r="H85" s="8" t="e">
        <f t="shared" si="1"/>
        <v>#N/A</v>
      </c>
    </row>
    <row r="86" spans="1:8" x14ac:dyDescent="0.25">
      <c r="A86" s="8"/>
      <c r="B86" s="8"/>
      <c r="C86" s="73"/>
      <c r="D86" s="8"/>
      <c r="E86" s="8"/>
      <c r="F86" s="8"/>
      <c r="G86" s="8" t="e">
        <f>VLOOKUP(A86,Данные!B$1:E$7,3+(D86&lt;&gt;""),)</f>
        <v>#N/A</v>
      </c>
      <c r="H86" s="8" t="e">
        <f t="shared" si="1"/>
        <v>#N/A</v>
      </c>
    </row>
    <row r="87" spans="1:8" x14ac:dyDescent="0.25">
      <c r="A87" s="8"/>
      <c r="B87" s="8"/>
      <c r="C87" s="73"/>
      <c r="D87" s="8"/>
      <c r="E87" s="8"/>
      <c r="F87" s="8"/>
      <c r="G87" s="8" t="e">
        <f>VLOOKUP(A87,Данные!B$1:E$7,3+(D87&lt;&gt;""),)</f>
        <v>#N/A</v>
      </c>
      <c r="H87" s="8" t="e">
        <f t="shared" si="1"/>
        <v>#N/A</v>
      </c>
    </row>
    <row r="88" spans="1:8" x14ac:dyDescent="0.25">
      <c r="A88" s="8"/>
      <c r="B88" s="8"/>
      <c r="C88" s="73"/>
      <c r="D88" s="8"/>
      <c r="E88" s="8"/>
      <c r="F88" s="8"/>
      <c r="G88" s="8" t="e">
        <f>VLOOKUP(A88,Данные!B$1:E$7,3+(D88&lt;&gt;""),)</f>
        <v>#N/A</v>
      </c>
      <c r="H88" s="8" t="e">
        <f t="shared" si="1"/>
        <v>#N/A</v>
      </c>
    </row>
    <row r="89" spans="1:8" x14ac:dyDescent="0.25">
      <c r="A89" s="8"/>
      <c r="B89" s="8"/>
      <c r="C89" s="73"/>
      <c r="D89" s="8"/>
      <c r="E89" s="8"/>
      <c r="F89" s="8"/>
      <c r="G89" s="8" t="e">
        <f>VLOOKUP(A89,Данные!B$1:E$7,3+(D89&lt;&gt;""),)</f>
        <v>#N/A</v>
      </c>
      <c r="H89" s="8" t="e">
        <f t="shared" si="1"/>
        <v>#N/A</v>
      </c>
    </row>
    <row r="90" spans="1:8" x14ac:dyDescent="0.25">
      <c r="A90" s="8"/>
      <c r="B90" s="8"/>
      <c r="C90" s="73"/>
      <c r="D90" s="8"/>
      <c r="E90" s="8"/>
      <c r="F90" s="8"/>
      <c r="G90" s="8" t="e">
        <f>VLOOKUP(A90,Данные!B$1:E$7,3+(D90&lt;&gt;""),)</f>
        <v>#N/A</v>
      </c>
      <c r="H90" s="8" t="e">
        <f t="shared" si="1"/>
        <v>#N/A</v>
      </c>
    </row>
    <row r="91" spans="1:8" x14ac:dyDescent="0.25">
      <c r="A91" s="8"/>
      <c r="B91" s="8"/>
      <c r="C91" s="73"/>
      <c r="D91" s="8"/>
      <c r="E91" s="8"/>
      <c r="F91" s="8"/>
      <c r="G91" s="8" t="e">
        <f>VLOOKUP(A91,Данные!B$1:E$7,3+(D91&lt;&gt;""),)</f>
        <v>#N/A</v>
      </c>
      <c r="H91" s="8" t="e">
        <f t="shared" si="1"/>
        <v>#N/A</v>
      </c>
    </row>
    <row r="92" spans="1:8" x14ac:dyDescent="0.25">
      <c r="A92" s="8"/>
      <c r="B92" s="8"/>
      <c r="C92" s="73"/>
      <c r="D92" s="8"/>
      <c r="E92" s="8"/>
      <c r="F92" s="8"/>
      <c r="G92" s="8" t="e">
        <f>VLOOKUP(A92,Данные!B$1:E$7,3+(D92&lt;&gt;""),)</f>
        <v>#N/A</v>
      </c>
      <c r="H92" s="8" t="e">
        <f t="shared" si="1"/>
        <v>#N/A</v>
      </c>
    </row>
    <row r="93" spans="1:8" x14ac:dyDescent="0.25">
      <c r="A93" s="8"/>
      <c r="B93" s="8"/>
      <c r="C93" s="73"/>
      <c r="D93" s="8"/>
      <c r="E93" s="8"/>
      <c r="F93" s="8"/>
      <c r="G93" s="8" t="e">
        <f>VLOOKUP(A93,Данные!B$1:E$7,3+(D93&lt;&gt;""),)</f>
        <v>#N/A</v>
      </c>
      <c r="H93" s="8" t="e">
        <f t="shared" si="1"/>
        <v>#N/A</v>
      </c>
    </row>
    <row r="94" spans="1:8" x14ac:dyDescent="0.25">
      <c r="A94" s="8"/>
      <c r="B94" s="8"/>
      <c r="C94" s="73"/>
      <c r="D94" s="8"/>
      <c r="E94" s="8"/>
      <c r="F94" s="8"/>
      <c r="G94" s="8" t="e">
        <f>VLOOKUP(A94,Данные!B$1:E$7,3+(D94&lt;&gt;""),)</f>
        <v>#N/A</v>
      </c>
      <c r="H94" s="8" t="e">
        <f t="shared" si="1"/>
        <v>#N/A</v>
      </c>
    </row>
    <row r="95" spans="1:8" x14ac:dyDescent="0.25">
      <c r="A95" s="8"/>
      <c r="B95" s="8"/>
      <c r="C95" s="73"/>
      <c r="D95" s="8"/>
      <c r="E95" s="8"/>
      <c r="F95" s="8"/>
      <c r="G95" s="8" t="e">
        <f>VLOOKUP(A95,Данные!B$1:E$7,3+(D95&lt;&gt;""),)</f>
        <v>#N/A</v>
      </c>
      <c r="H95" s="8" t="e">
        <f t="shared" si="1"/>
        <v>#N/A</v>
      </c>
    </row>
    <row r="96" spans="1:8" x14ac:dyDescent="0.25">
      <c r="A96" s="8"/>
      <c r="B96" s="8"/>
      <c r="C96" s="73"/>
      <c r="D96" s="8"/>
      <c r="E96" s="8"/>
      <c r="F96" s="8"/>
      <c r="G96" s="8" t="e">
        <f>VLOOKUP(A96,Данные!B$1:E$7,3+(D96&lt;&gt;""),)</f>
        <v>#N/A</v>
      </c>
      <c r="H96" s="8" t="e">
        <f t="shared" si="1"/>
        <v>#N/A</v>
      </c>
    </row>
    <row r="97" spans="1:8" x14ac:dyDescent="0.25">
      <c r="A97" s="8"/>
      <c r="B97" s="8"/>
      <c r="C97" s="73"/>
      <c r="D97" s="8"/>
      <c r="E97" s="8"/>
      <c r="F97" s="8"/>
      <c r="G97" s="8" t="e">
        <f>VLOOKUP(A97,Данные!B$1:E$7,3+(D97&lt;&gt;""),)</f>
        <v>#N/A</v>
      </c>
      <c r="H97" s="8" t="e">
        <f t="shared" si="1"/>
        <v>#N/A</v>
      </c>
    </row>
    <row r="98" spans="1:8" x14ac:dyDescent="0.25">
      <c r="A98" s="8"/>
      <c r="B98" s="8"/>
      <c r="C98" s="73"/>
      <c r="D98" s="8"/>
      <c r="E98" s="8"/>
      <c r="F98" s="8"/>
      <c r="G98" s="8" t="e">
        <f>VLOOKUP(A98,Данные!B$1:E$7,3+(D98&lt;&gt;""),)</f>
        <v>#N/A</v>
      </c>
      <c r="H98" s="8" t="e">
        <f t="shared" si="1"/>
        <v>#N/A</v>
      </c>
    </row>
    <row r="99" spans="1:8" x14ac:dyDescent="0.25">
      <c r="A99" s="8"/>
      <c r="B99" s="8"/>
      <c r="C99" s="73"/>
      <c r="D99" s="8"/>
      <c r="E99" s="8"/>
      <c r="F99" s="8"/>
      <c r="G99" s="8" t="e">
        <f>VLOOKUP(A99,Данные!B$1:E$7,3+(D99&lt;&gt;""),)</f>
        <v>#N/A</v>
      </c>
      <c r="H99" s="8" t="e">
        <f t="shared" si="1"/>
        <v>#N/A</v>
      </c>
    </row>
    <row r="100" spans="1:8" x14ac:dyDescent="0.25">
      <c r="A100" s="8"/>
      <c r="B100" s="8"/>
      <c r="C100" s="73"/>
      <c r="D100" s="8"/>
      <c r="E100" s="8"/>
      <c r="F100" s="8"/>
      <c r="G100" s="8" t="e">
        <f>VLOOKUP(A100,Данные!B$1:E$7,3+(D100&lt;&gt;""),)</f>
        <v>#N/A</v>
      </c>
      <c r="H100" s="8" t="e">
        <f t="shared" si="1"/>
        <v>#N/A</v>
      </c>
    </row>
    <row r="101" spans="1:8" x14ac:dyDescent="0.25">
      <c r="A101" s="8"/>
      <c r="B101" s="8"/>
      <c r="C101" s="73"/>
      <c r="D101" s="8"/>
      <c r="E101" s="8"/>
      <c r="F101" s="8"/>
      <c r="G101" s="8" t="e">
        <f>VLOOKUP(A101,Данные!B$1:E$7,3+(D101&lt;&gt;""),)</f>
        <v>#N/A</v>
      </c>
      <c r="H101" s="8" t="e">
        <f t="shared" si="1"/>
        <v>#N/A</v>
      </c>
    </row>
    <row r="102" spans="1:8" x14ac:dyDescent="0.25">
      <c r="A102" s="8"/>
      <c r="B102" s="8"/>
      <c r="C102" s="73"/>
      <c r="D102" s="8"/>
      <c r="E102" s="8"/>
      <c r="F102" s="8"/>
      <c r="G102" s="8" t="e">
        <f>VLOOKUP(A102,Данные!B$1:E$7,3+(D102&lt;&gt;""),)</f>
        <v>#N/A</v>
      </c>
      <c r="H102" s="8" t="e">
        <f t="shared" si="1"/>
        <v>#N/A</v>
      </c>
    </row>
    <row r="103" spans="1:8" x14ac:dyDescent="0.25">
      <c r="A103" s="8"/>
      <c r="B103" s="8"/>
      <c r="C103" s="73"/>
      <c r="D103" s="8"/>
      <c r="E103" s="8"/>
      <c r="F103" s="8"/>
      <c r="G103" s="8" t="e">
        <f>VLOOKUP(A103,Данные!B$1:E$7,3+(D103&lt;&gt;""),)</f>
        <v>#N/A</v>
      </c>
      <c r="H103" s="8" t="e">
        <f t="shared" si="1"/>
        <v>#N/A</v>
      </c>
    </row>
    <row r="104" spans="1:8" x14ac:dyDescent="0.25">
      <c r="A104" s="8"/>
      <c r="B104" s="8"/>
      <c r="C104" s="73"/>
      <c r="D104" s="8"/>
      <c r="E104" s="8"/>
      <c r="F104" s="8"/>
      <c r="G104" s="8" t="e">
        <f>VLOOKUP(A104,Данные!B$1:E$7,3+(D104&lt;&gt;""),)</f>
        <v>#N/A</v>
      </c>
      <c r="H104" s="8" t="e">
        <f t="shared" si="1"/>
        <v>#N/A</v>
      </c>
    </row>
    <row r="105" spans="1:8" x14ac:dyDescent="0.25">
      <c r="A105" s="8"/>
      <c r="B105" s="8"/>
      <c r="C105" s="73"/>
      <c r="D105" s="8"/>
      <c r="E105" s="8"/>
      <c r="F105" s="8"/>
      <c r="G105" s="8" t="e">
        <f>VLOOKUP(A105,Данные!B$1:E$7,3+(D105&lt;&gt;""),)</f>
        <v>#N/A</v>
      </c>
      <c r="H105" s="8" t="e">
        <f t="shared" si="1"/>
        <v>#N/A</v>
      </c>
    </row>
    <row r="106" spans="1:8" x14ac:dyDescent="0.25">
      <c r="A106" s="8"/>
      <c r="B106" s="8"/>
      <c r="C106" s="73"/>
      <c r="D106" s="8"/>
      <c r="E106" s="8"/>
      <c r="F106" s="8"/>
      <c r="G106" s="8" t="e">
        <f>VLOOKUP(A106,Данные!B$1:E$7,3+(D106&lt;&gt;""),)</f>
        <v>#N/A</v>
      </c>
      <c r="H106" s="8" t="e">
        <f t="shared" si="1"/>
        <v>#N/A</v>
      </c>
    </row>
    <row r="107" spans="1:8" x14ac:dyDescent="0.25">
      <c r="A107" s="8"/>
      <c r="B107" s="8"/>
      <c r="C107" s="73"/>
      <c r="D107" s="8"/>
      <c r="E107" s="8"/>
      <c r="F107" s="8"/>
      <c r="G107" s="8" t="e">
        <f>VLOOKUP(A107,Данные!B$1:E$7,3+(D107&lt;&gt;""),)</f>
        <v>#N/A</v>
      </c>
      <c r="H107" s="8" t="e">
        <f t="shared" si="1"/>
        <v>#N/A</v>
      </c>
    </row>
    <row r="108" spans="1:8" x14ac:dyDescent="0.25">
      <c r="A108" s="8"/>
      <c r="B108" s="8"/>
      <c r="C108" s="73"/>
      <c r="D108" s="8"/>
      <c r="E108" s="8"/>
      <c r="F108" s="8"/>
      <c r="G108" s="8" t="e">
        <f>VLOOKUP(A108,Данные!B$1:E$7,3+(D108&lt;&gt;""),)</f>
        <v>#N/A</v>
      </c>
      <c r="H108" s="8" t="e">
        <f t="shared" si="1"/>
        <v>#N/A</v>
      </c>
    </row>
    <row r="109" spans="1:8" x14ac:dyDescent="0.25">
      <c r="A109" s="8"/>
      <c r="B109" s="8"/>
      <c r="C109" s="73"/>
      <c r="D109" s="8"/>
      <c r="E109" s="8"/>
      <c r="F109" s="8"/>
      <c r="G109" s="8" t="e">
        <f>VLOOKUP(A109,Данные!B$1:E$7,3+(D109&lt;&gt;""),)</f>
        <v>#N/A</v>
      </c>
      <c r="H109" s="8" t="e">
        <f t="shared" si="1"/>
        <v>#N/A</v>
      </c>
    </row>
    <row r="110" spans="1:8" x14ac:dyDescent="0.25">
      <c r="A110" s="8"/>
      <c r="B110" s="8"/>
      <c r="C110" s="73"/>
      <c r="D110" s="8"/>
      <c r="E110" s="8"/>
      <c r="F110" s="8"/>
      <c r="G110" s="8" t="e">
        <f>VLOOKUP(A110,Данные!B$1:E$7,3+(D110&lt;&gt;""),)</f>
        <v>#N/A</v>
      </c>
      <c r="H110" s="8" t="e">
        <f t="shared" si="1"/>
        <v>#N/A</v>
      </c>
    </row>
    <row r="111" spans="1:8" x14ac:dyDescent="0.25">
      <c r="A111" s="8"/>
      <c r="B111" s="8"/>
      <c r="C111" s="73"/>
      <c r="D111" s="8"/>
      <c r="E111" s="8"/>
      <c r="F111" s="8"/>
      <c r="G111" s="8" t="e">
        <f>VLOOKUP(A111,Данные!B$1:E$7,3+(D111&lt;&gt;""),)</f>
        <v>#N/A</v>
      </c>
      <c r="H111" s="8" t="e">
        <f t="shared" si="1"/>
        <v>#N/A</v>
      </c>
    </row>
    <row r="112" spans="1:8" x14ac:dyDescent="0.25">
      <c r="A112" s="8"/>
      <c r="B112" s="8"/>
      <c r="C112" s="73"/>
      <c r="D112" s="8"/>
      <c r="E112" s="8"/>
      <c r="F112" s="8"/>
      <c r="G112" s="8" t="e">
        <f>VLOOKUP(A112,Данные!B$1:E$7,3+(D112&lt;&gt;""),)</f>
        <v>#N/A</v>
      </c>
      <c r="H112" s="8" t="e">
        <f t="shared" si="1"/>
        <v>#N/A</v>
      </c>
    </row>
    <row r="113" spans="1:8" x14ac:dyDescent="0.25">
      <c r="A113" s="8"/>
      <c r="B113" s="8"/>
      <c r="C113" s="73"/>
      <c r="D113" s="8"/>
      <c r="E113" s="8"/>
      <c r="F113" s="8"/>
      <c r="G113" s="8" t="e">
        <f>VLOOKUP(A113,Данные!B$1:E$7,3+(D113&lt;&gt;""),)</f>
        <v>#N/A</v>
      </c>
      <c r="H113" s="8" t="e">
        <f t="shared" si="1"/>
        <v>#N/A</v>
      </c>
    </row>
    <row r="114" spans="1:8" x14ac:dyDescent="0.25">
      <c r="A114" s="8"/>
      <c r="B114" s="8"/>
      <c r="C114" s="73"/>
      <c r="D114" s="8"/>
      <c r="E114" s="8"/>
      <c r="F114" s="8"/>
      <c r="G114" s="8" t="e">
        <f>VLOOKUP(A114,Данные!B$1:E$7,3+(D114&lt;&gt;""),)</f>
        <v>#N/A</v>
      </c>
      <c r="H114" s="8" t="e">
        <f t="shared" si="1"/>
        <v>#N/A</v>
      </c>
    </row>
    <row r="115" spans="1:8" x14ac:dyDescent="0.25">
      <c r="A115" s="8"/>
      <c r="B115" s="8"/>
      <c r="C115" s="73"/>
      <c r="D115" s="8"/>
      <c r="E115" s="8"/>
      <c r="F115" s="8"/>
      <c r="G115" s="8" t="e">
        <f>VLOOKUP(A115,Данные!B$1:E$7,3+(D115&lt;&gt;""),)</f>
        <v>#N/A</v>
      </c>
      <c r="H115" s="8" t="e">
        <f t="shared" si="1"/>
        <v>#N/A</v>
      </c>
    </row>
    <row r="116" spans="1:8" x14ac:dyDescent="0.25">
      <c r="A116" s="8"/>
      <c r="B116" s="8"/>
      <c r="C116" s="73"/>
      <c r="D116" s="8"/>
      <c r="E116" s="8"/>
      <c r="F116" s="8"/>
      <c r="G116" s="8" t="e">
        <f>VLOOKUP(A116,Данные!B$1:E$7,3+(D116&lt;&gt;""),)</f>
        <v>#N/A</v>
      </c>
      <c r="H116" s="8" t="e">
        <f t="shared" si="1"/>
        <v>#N/A</v>
      </c>
    </row>
    <row r="117" spans="1:8" x14ac:dyDescent="0.25">
      <c r="A117" s="8"/>
      <c r="B117" s="8"/>
      <c r="C117" s="73"/>
      <c r="D117" s="8"/>
      <c r="E117" s="8"/>
      <c r="F117" s="8"/>
      <c r="G117" s="8" t="e">
        <f>VLOOKUP(A117,Данные!B$1:E$7,3+(D117&lt;&gt;""),)</f>
        <v>#N/A</v>
      </c>
      <c r="H117" s="8" t="e">
        <f t="shared" si="1"/>
        <v>#N/A</v>
      </c>
    </row>
    <row r="118" spans="1:8" x14ac:dyDescent="0.25">
      <c r="A118" s="8"/>
      <c r="B118" s="8"/>
      <c r="C118" s="73"/>
      <c r="D118" s="8"/>
      <c r="E118" s="8"/>
      <c r="F118" s="8"/>
      <c r="G118" s="8" t="e">
        <f>VLOOKUP(A118,Данные!B$1:E$7,3+(D118&lt;&gt;""),)</f>
        <v>#N/A</v>
      </c>
      <c r="H118" s="8" t="e">
        <f t="shared" si="1"/>
        <v>#N/A</v>
      </c>
    </row>
    <row r="119" spans="1:8" x14ac:dyDescent="0.25">
      <c r="A119" s="8"/>
      <c r="B119" s="8"/>
      <c r="C119" s="73"/>
      <c r="D119" s="8"/>
      <c r="E119" s="8"/>
      <c r="F119" s="8"/>
      <c r="G119" s="8" t="e">
        <f>VLOOKUP(A119,Данные!B$1:E$7,3+(D119&lt;&gt;""),)</f>
        <v>#N/A</v>
      </c>
      <c r="H119" s="8" t="e">
        <f t="shared" si="1"/>
        <v>#N/A</v>
      </c>
    </row>
    <row r="120" spans="1:8" x14ac:dyDescent="0.25">
      <c r="A120" s="8"/>
      <c r="B120" s="8"/>
      <c r="C120" s="73"/>
      <c r="D120" s="8"/>
      <c r="E120" s="8"/>
      <c r="F120" s="8"/>
      <c r="G120" s="8" t="e">
        <f>VLOOKUP(A120,Данные!B$1:E$7,3+(D120&lt;&gt;""),)</f>
        <v>#N/A</v>
      </c>
      <c r="H120" s="8" t="e">
        <f t="shared" si="1"/>
        <v>#N/A</v>
      </c>
    </row>
    <row r="121" spans="1:8" x14ac:dyDescent="0.25">
      <c r="A121" s="8"/>
      <c r="B121" s="8"/>
      <c r="C121" s="73"/>
      <c r="D121" s="8"/>
      <c r="E121" s="8"/>
      <c r="F121" s="8"/>
      <c r="G121" s="8" t="e">
        <f>VLOOKUP(A121,Данные!B$1:E$7,3+(D121&lt;&gt;""),)</f>
        <v>#N/A</v>
      </c>
      <c r="H121" s="8" t="e">
        <f t="shared" si="1"/>
        <v>#N/A</v>
      </c>
    </row>
    <row r="122" spans="1:8" x14ac:dyDescent="0.25">
      <c r="A122" s="8"/>
      <c r="B122" s="8"/>
      <c r="C122" s="73"/>
      <c r="D122" s="8"/>
      <c r="E122" s="8"/>
      <c r="F122" s="8"/>
      <c r="G122" s="8" t="e">
        <f>VLOOKUP(A122,Данные!B$1:E$7,3+(D122&lt;&gt;""),)</f>
        <v>#N/A</v>
      </c>
      <c r="H122" s="8" t="e">
        <f t="shared" si="1"/>
        <v>#N/A</v>
      </c>
    </row>
    <row r="123" spans="1:8" x14ac:dyDescent="0.25">
      <c r="A123" s="8"/>
      <c r="B123" s="8"/>
      <c r="C123" s="73"/>
      <c r="D123" s="8"/>
      <c r="E123" s="8"/>
      <c r="F123" s="8"/>
      <c r="G123" s="8" t="e">
        <f>VLOOKUP(A123,Данные!B$1:E$7,3+(D123&lt;&gt;""),)</f>
        <v>#N/A</v>
      </c>
      <c r="H123" s="8" t="e">
        <f t="shared" si="1"/>
        <v>#N/A</v>
      </c>
    </row>
    <row r="124" spans="1:8" x14ac:dyDescent="0.25">
      <c r="A124" s="8"/>
      <c r="B124" s="8"/>
      <c r="C124" s="73"/>
      <c r="D124" s="8"/>
      <c r="E124" s="8"/>
      <c r="F124" s="8"/>
      <c r="G124" s="8" t="e">
        <f>VLOOKUP(A124,Данные!B$1:E$7,3+(D124&lt;&gt;""),)</f>
        <v>#N/A</v>
      </c>
      <c r="H124" s="8" t="e">
        <f t="shared" si="1"/>
        <v>#N/A</v>
      </c>
    </row>
    <row r="125" spans="1:8" x14ac:dyDescent="0.25">
      <c r="A125" s="8"/>
      <c r="B125" s="8"/>
      <c r="C125" s="73"/>
      <c r="D125" s="8"/>
      <c r="E125" s="8"/>
      <c r="F125" s="8"/>
      <c r="G125" s="8" t="e">
        <f>VLOOKUP(A125,Данные!B$1:E$7,3+(D125&lt;&gt;""),)</f>
        <v>#N/A</v>
      </c>
      <c r="H125" s="8" t="e">
        <f t="shared" si="1"/>
        <v>#N/A</v>
      </c>
    </row>
    <row r="126" spans="1:8" x14ac:dyDescent="0.25">
      <c r="A126" s="8"/>
      <c r="B126" s="8"/>
      <c r="C126" s="73"/>
      <c r="D126" s="8"/>
      <c r="E126" s="8"/>
      <c r="F126" s="8"/>
      <c r="G126" s="8" t="e">
        <f>VLOOKUP(A126,Данные!B$1:E$7,3+(D126&lt;&gt;""),)</f>
        <v>#N/A</v>
      </c>
      <c r="H126" s="8" t="e">
        <f t="shared" si="1"/>
        <v>#N/A</v>
      </c>
    </row>
    <row r="127" spans="1:8" x14ac:dyDescent="0.25">
      <c r="A127" s="8"/>
      <c r="B127" s="8"/>
      <c r="C127" s="73"/>
      <c r="D127" s="8"/>
      <c r="E127" s="8"/>
      <c r="F127" s="8"/>
      <c r="G127" s="8" t="e">
        <f>VLOOKUP(A127,Данные!B$1:E$7,3+(D127&lt;&gt;""),)</f>
        <v>#N/A</v>
      </c>
      <c r="H127" s="8" t="e">
        <f t="shared" si="1"/>
        <v>#N/A</v>
      </c>
    </row>
    <row r="128" spans="1:8" x14ac:dyDescent="0.25">
      <c r="A128" s="8"/>
      <c r="B128" s="8"/>
      <c r="C128" s="73"/>
      <c r="D128" s="8"/>
      <c r="E128" s="8"/>
      <c r="F128" s="8"/>
      <c r="G128" s="8" t="e">
        <f>VLOOKUP(A128,Данные!B$1:E$7,3+(D128&lt;&gt;""),)</f>
        <v>#N/A</v>
      </c>
      <c r="H128" s="8" t="e">
        <f t="shared" si="1"/>
        <v>#N/A</v>
      </c>
    </row>
    <row r="129" spans="1:8" x14ac:dyDescent="0.25">
      <c r="A129" s="8"/>
      <c r="B129" s="8"/>
      <c r="C129" s="73"/>
      <c r="D129" s="8"/>
      <c r="E129" s="8"/>
      <c r="F129" s="8"/>
      <c r="G129" s="8" t="e">
        <f>VLOOKUP(A129,Данные!B$1:E$7,3+(D129&lt;&gt;""),)</f>
        <v>#N/A</v>
      </c>
      <c r="H129" s="8" t="e">
        <f t="shared" si="1"/>
        <v>#N/A</v>
      </c>
    </row>
    <row r="130" spans="1:8" x14ac:dyDescent="0.25">
      <c r="A130" s="8"/>
      <c r="B130" s="8"/>
      <c r="C130" s="73"/>
      <c r="D130" s="8"/>
      <c r="E130" s="8"/>
      <c r="F130" s="8"/>
      <c r="G130" s="8" t="e">
        <f>VLOOKUP(A130,Данные!B$1:E$7,3+(D130&lt;&gt;""),)</f>
        <v>#N/A</v>
      </c>
      <c r="H130" s="8" t="e">
        <f t="shared" si="1"/>
        <v>#N/A</v>
      </c>
    </row>
    <row r="131" spans="1:8" x14ac:dyDescent="0.25">
      <c r="A131" s="8"/>
      <c r="B131" s="8"/>
      <c r="C131" s="73"/>
      <c r="D131" s="8"/>
      <c r="E131" s="8"/>
      <c r="F131" s="8"/>
      <c r="G131" s="8" t="e">
        <f>VLOOKUP(A131,Данные!B$1:E$7,3+(D131&lt;&gt;""),)</f>
        <v>#N/A</v>
      </c>
      <c r="H131" s="8" t="e">
        <f t="shared" si="1"/>
        <v>#N/A</v>
      </c>
    </row>
    <row r="132" spans="1:8" x14ac:dyDescent="0.25">
      <c r="A132" s="8"/>
      <c r="B132" s="8"/>
      <c r="C132" s="73"/>
      <c r="D132" s="8"/>
      <c r="E132" s="8"/>
      <c r="F132" s="8"/>
      <c r="G132" s="8" t="e">
        <f>VLOOKUP(A132,Данные!B$1:E$7,3+(D132&lt;&gt;""),)</f>
        <v>#N/A</v>
      </c>
      <c r="H132" s="8" t="e">
        <f t="shared" si="1"/>
        <v>#N/A</v>
      </c>
    </row>
    <row r="133" spans="1:8" x14ac:dyDescent="0.25">
      <c r="A133" s="8"/>
      <c r="B133" s="8"/>
      <c r="C133" s="73"/>
      <c r="D133" s="8"/>
      <c r="E133" s="8"/>
      <c r="F133" s="8"/>
      <c r="G133" s="8" t="e">
        <f>VLOOKUP(A133,Данные!B$1:E$7,3+(D133&lt;&gt;""),)</f>
        <v>#N/A</v>
      </c>
      <c r="H133" s="8" t="e">
        <f t="shared" ref="H133:H147" si="2">G133*F133</f>
        <v>#N/A</v>
      </c>
    </row>
    <row r="134" spans="1:8" x14ac:dyDescent="0.25">
      <c r="A134" s="8"/>
      <c r="B134" s="8"/>
      <c r="C134" s="73"/>
      <c r="D134" s="8"/>
      <c r="E134" s="8"/>
      <c r="F134" s="8"/>
      <c r="G134" s="8" t="e">
        <f>VLOOKUP(A134,Данные!B$1:E$7,3+(D134&lt;&gt;""),)</f>
        <v>#N/A</v>
      </c>
      <c r="H134" s="8" t="e">
        <f t="shared" si="2"/>
        <v>#N/A</v>
      </c>
    </row>
    <row r="135" spans="1:8" x14ac:dyDescent="0.25">
      <c r="A135" s="8"/>
      <c r="B135" s="8"/>
      <c r="C135" s="73"/>
      <c r="D135" s="8"/>
      <c r="E135" s="8"/>
      <c r="F135" s="8"/>
      <c r="G135" s="8" t="e">
        <f>VLOOKUP(A135,Данные!B$1:E$7,3+(D135&lt;&gt;""),)</f>
        <v>#N/A</v>
      </c>
      <c r="H135" s="8" t="e">
        <f t="shared" si="2"/>
        <v>#N/A</v>
      </c>
    </row>
    <row r="136" spans="1:8" x14ac:dyDescent="0.25">
      <c r="A136" s="8"/>
      <c r="B136" s="8"/>
      <c r="C136" s="73"/>
      <c r="D136" s="8"/>
      <c r="E136" s="8"/>
      <c r="F136" s="8"/>
      <c r="G136" s="8" t="e">
        <f>VLOOKUP(A136,Данные!B$1:E$7,3+(D136&lt;&gt;""),)</f>
        <v>#N/A</v>
      </c>
      <c r="H136" s="8" t="e">
        <f t="shared" si="2"/>
        <v>#N/A</v>
      </c>
    </row>
    <row r="137" spans="1:8" x14ac:dyDescent="0.25">
      <c r="A137" s="8"/>
      <c r="B137" s="8"/>
      <c r="C137" s="73"/>
      <c r="D137" s="8"/>
      <c r="E137" s="8"/>
      <c r="F137" s="8"/>
      <c r="G137" s="8" t="e">
        <f>VLOOKUP(A137,Данные!B$1:E$7,3+(D137&lt;&gt;""),)</f>
        <v>#N/A</v>
      </c>
      <c r="H137" s="8" t="e">
        <f t="shared" si="2"/>
        <v>#N/A</v>
      </c>
    </row>
    <row r="138" spans="1:8" x14ac:dyDescent="0.25">
      <c r="A138" s="8"/>
      <c r="B138" s="8"/>
      <c r="C138" s="73"/>
      <c r="D138" s="8"/>
      <c r="E138" s="8"/>
      <c r="F138" s="8"/>
      <c r="G138" s="8" t="e">
        <f>VLOOKUP(A138,Данные!B$1:E$7,3+(D138&lt;&gt;""),)</f>
        <v>#N/A</v>
      </c>
      <c r="H138" s="8" t="e">
        <f t="shared" si="2"/>
        <v>#N/A</v>
      </c>
    </row>
    <row r="139" spans="1:8" x14ac:dyDescent="0.25">
      <c r="A139" s="8"/>
      <c r="B139" s="8"/>
      <c r="C139" s="73"/>
      <c r="D139" s="8"/>
      <c r="E139" s="8"/>
      <c r="F139" s="8"/>
      <c r="G139" s="8" t="e">
        <f>VLOOKUP(A139,Данные!B$1:E$7,3+(D139&lt;&gt;""),)</f>
        <v>#N/A</v>
      </c>
      <c r="H139" s="8" t="e">
        <f t="shared" si="2"/>
        <v>#N/A</v>
      </c>
    </row>
    <row r="140" spans="1:8" x14ac:dyDescent="0.25">
      <c r="A140" s="8"/>
      <c r="B140" s="8"/>
      <c r="C140" s="73"/>
      <c r="D140" s="8"/>
      <c r="E140" s="8"/>
      <c r="F140" s="8"/>
      <c r="G140" s="8" t="e">
        <f>VLOOKUP(A140,Данные!B$1:E$7,3+(D140&lt;&gt;""),)</f>
        <v>#N/A</v>
      </c>
      <c r="H140" s="8" t="e">
        <f t="shared" si="2"/>
        <v>#N/A</v>
      </c>
    </row>
    <row r="141" spans="1:8" x14ac:dyDescent="0.25">
      <c r="A141" s="8"/>
      <c r="B141" s="8"/>
      <c r="C141" s="73"/>
      <c r="D141" s="8"/>
      <c r="E141" s="8"/>
      <c r="F141" s="8"/>
      <c r="G141" s="8" t="e">
        <f>VLOOKUP(A141,Данные!B$1:E$7,3+(D141&lt;&gt;""),)</f>
        <v>#N/A</v>
      </c>
      <c r="H141" s="8" t="e">
        <f t="shared" si="2"/>
        <v>#N/A</v>
      </c>
    </row>
    <row r="142" spans="1:8" x14ac:dyDescent="0.25">
      <c r="A142" s="8"/>
      <c r="B142" s="8"/>
      <c r="C142" s="73"/>
      <c r="D142" s="8"/>
      <c r="E142" s="8"/>
      <c r="F142" s="8"/>
      <c r="G142" s="8" t="e">
        <f>VLOOKUP(A142,Данные!B$1:E$7,3+(D142&lt;&gt;""),)</f>
        <v>#N/A</v>
      </c>
      <c r="H142" s="8" t="e">
        <f t="shared" si="2"/>
        <v>#N/A</v>
      </c>
    </row>
    <row r="143" spans="1:8" x14ac:dyDescent="0.25">
      <c r="A143" s="8"/>
      <c r="B143" s="8"/>
      <c r="C143" s="73"/>
      <c r="D143" s="8"/>
      <c r="E143" s="8"/>
      <c r="F143" s="8"/>
      <c r="G143" s="8" t="e">
        <f>VLOOKUP(A143,Данные!B$1:E$7,3+(D143&lt;&gt;""),)</f>
        <v>#N/A</v>
      </c>
      <c r="H143" s="8" t="e">
        <f t="shared" si="2"/>
        <v>#N/A</v>
      </c>
    </row>
    <row r="144" spans="1:8" x14ac:dyDescent="0.25">
      <c r="A144" s="8"/>
      <c r="B144" s="8"/>
      <c r="C144" s="73"/>
      <c r="D144" s="8"/>
      <c r="E144" s="8"/>
      <c r="F144" s="8"/>
      <c r="G144" s="8" t="e">
        <f>VLOOKUP(A144,Данные!B$1:E$7,3+(D144&lt;&gt;""),)</f>
        <v>#N/A</v>
      </c>
      <c r="H144" s="8" t="e">
        <f t="shared" si="2"/>
        <v>#N/A</v>
      </c>
    </row>
    <row r="145" spans="1:8" x14ac:dyDescent="0.25">
      <c r="A145" s="8"/>
      <c r="B145" s="8"/>
      <c r="C145" s="73"/>
      <c r="D145" s="8"/>
      <c r="E145" s="8"/>
      <c r="F145" s="8"/>
      <c r="G145" s="8" t="e">
        <f>VLOOKUP(A145,Данные!B$1:E$7,3+(D145&lt;&gt;""),)</f>
        <v>#N/A</v>
      </c>
      <c r="H145" s="8" t="e">
        <f t="shared" si="2"/>
        <v>#N/A</v>
      </c>
    </row>
    <row r="146" spans="1:8" x14ac:dyDescent="0.25">
      <c r="A146" s="8"/>
      <c r="B146" s="8"/>
      <c r="C146" s="73"/>
      <c r="D146" s="8"/>
      <c r="E146" s="8"/>
      <c r="F146" s="8"/>
      <c r="G146" s="8" t="e">
        <f>VLOOKUP(A146,Данные!B$1:E$7,3+(D146&lt;&gt;""),)</f>
        <v>#N/A</v>
      </c>
      <c r="H146" s="8" t="e">
        <f t="shared" si="2"/>
        <v>#N/A</v>
      </c>
    </row>
    <row r="147" spans="1:8" x14ac:dyDescent="0.25">
      <c r="A147" s="8"/>
      <c r="B147" s="8"/>
      <c r="C147" s="73"/>
      <c r="D147" s="8"/>
      <c r="E147" s="8"/>
      <c r="F147" s="8"/>
      <c r="G147" s="8" t="e">
        <f>VLOOKUP(A147,Данные!B$1:E$7,3+(D147&lt;&gt;""),)</f>
        <v>#N/A</v>
      </c>
      <c r="H147" s="8" t="e">
        <f t="shared" si="2"/>
        <v>#N/A</v>
      </c>
    </row>
  </sheetData>
  <mergeCells count="1">
    <mergeCell ref="A1:H1"/>
  </mergeCells>
  <conditionalFormatting sqref="C4:C147">
    <cfRule type="expression" dxfId="1" priority="1">
      <formula>($C4:$C146&lt;&gt;"")*($D4:$D146&lt;&gt;"")</formula>
    </cfRule>
  </conditionalFormatting>
  <conditionalFormatting sqref="D4:D147">
    <cfRule type="expression" dxfId="0" priority="2">
      <formula>($C4:$C146&lt;&gt;"")*($D4:$D146&lt;&gt;"")</formula>
    </cfRule>
  </conditionalFormatting>
  <dataValidations count="3">
    <dataValidation type="list" allowBlank="1" sqref="C4:C147">
      <formula1>Потребитель</formula1>
    </dataValidation>
    <dataValidation type="list" allowBlank="1" sqref="A4:A147">
      <formula1>Техника</formula1>
    </dataValidation>
    <dataValidation type="list" allowBlank="1" sqref="D4:D147">
      <formula1>Физлицо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4" sqref="B4"/>
    </sheetView>
  </sheetViews>
  <sheetFormatPr defaultRowHeight="15" x14ac:dyDescent="0.25"/>
  <cols>
    <col min="1" max="1" width="26.85546875" customWidth="1"/>
    <col min="2" max="2" width="15.85546875" customWidth="1"/>
    <col min="3" max="3" width="19.28515625" customWidth="1"/>
  </cols>
  <sheetData>
    <row r="1" spans="1:3" ht="26.25" x14ac:dyDescent="0.4">
      <c r="A1" s="85" t="s">
        <v>50</v>
      </c>
      <c r="B1" s="84"/>
      <c r="C1" s="84"/>
    </row>
    <row r="2" spans="1:3" ht="15.75" thickBot="1" x14ac:dyDescent="0.3"/>
    <row r="3" spans="1:3" ht="30.75" thickBot="1" x14ac:dyDescent="0.3">
      <c r="A3" s="81" t="s">
        <v>46</v>
      </c>
      <c r="B3" s="82" t="s">
        <v>47</v>
      </c>
      <c r="C3" s="83" t="s">
        <v>48</v>
      </c>
    </row>
    <row r="4" spans="1:3" x14ac:dyDescent="0.25">
      <c r="A4" s="11" t="str">
        <f>Данные!A1</f>
        <v>Строительная компания</v>
      </c>
      <c r="B4" s="8">
        <f>SUMIF('Учет по потребителям'!C4:C147,'Отчет по организациям'!A4,'Учет по потребителям'!F4:F147)</f>
        <v>88</v>
      </c>
      <c r="C4" s="8">
        <f>SUMIF('Учет по потребителям'!C4:C147,'Отчет по организациям'!A4,'Учет по потребителям'!H4:H147)</f>
        <v>163500</v>
      </c>
    </row>
    <row r="5" spans="1:3" x14ac:dyDescent="0.25">
      <c r="A5" s="8" t="str">
        <f>Данные!A2</f>
        <v>Ньютек-строй</v>
      </c>
      <c r="B5" s="8">
        <f>SUMIF('Учет по потребителям'!C4:C147,'Отчет по организациям'!A5,'Учет по потребителям'!F4:F147)</f>
        <v>18</v>
      </c>
      <c r="C5" s="8">
        <f>SUMIF('Учет по потребителям'!C4:C147,'Отчет по организациям'!A5,'Учет по потребителям'!H4:H147)</f>
        <v>19000</v>
      </c>
    </row>
    <row r="6" spans="1:3" x14ac:dyDescent="0.25">
      <c r="A6" s="8" t="str">
        <f>Данные!A3</f>
        <v>Спец-строй</v>
      </c>
      <c r="B6" s="8">
        <f>SUMIF('Учет по потребителям'!C4:C147,'Отчет по организациям'!A6,'Учет по потребителям'!F4:F147)</f>
        <v>0</v>
      </c>
      <c r="C6" s="8">
        <f>SUMIF('Учет по потребителям'!C4:C147,'Отчет по организациям'!A6,'Учет по потребителям'!H4:H147)</f>
        <v>0</v>
      </c>
    </row>
    <row r="7" spans="1:3" x14ac:dyDescent="0.25">
      <c r="A7" s="8" t="str">
        <f>Данные!A4</f>
        <v>Шерегеш-Строй</v>
      </c>
      <c r="B7" s="8">
        <f>SUMIF('Учет по потребителям'!C4:C147,'Отчет по организациям'!A7,'Учет по потребителям'!F4:F147)</f>
        <v>7</v>
      </c>
      <c r="C7" s="8">
        <f>SUMIF('Учет по потребителям'!C4:C147,'Отчет по организациям'!A7,'Учет по потребителям'!H4:H147)</f>
        <v>7000</v>
      </c>
    </row>
    <row r="8" spans="1:3" x14ac:dyDescent="0.25">
      <c r="A8" s="8" t="str">
        <f>Данные!A5</f>
        <v>Альпен-клаб</v>
      </c>
      <c r="B8" s="8">
        <f>SUMIF('Учет по потребителям'!C4:C147,'Отчет по организациям'!A8,'Учет по потребителям'!F4:F147)</f>
        <v>8</v>
      </c>
      <c r="C8" s="8">
        <f>SUMIF('Учет по потребителям'!C4:C147,'Отчет по организациям'!A8,'Учет по потребителям'!H4:H147)</f>
        <v>12000</v>
      </c>
    </row>
    <row r="9" spans="1:3" x14ac:dyDescent="0.25">
      <c r="A9" s="8">
        <f>Данные!A6</f>
        <v>0</v>
      </c>
      <c r="B9" s="8">
        <f>SUMIF('Учет по потребителям'!C4:C147,'Отчет по организациям'!A9,'Учет по потребителям'!F4:F147)</f>
        <v>0</v>
      </c>
      <c r="C9" s="8">
        <f>SUMIF('Учет по потребителям'!C4:C147,'Отчет по организациям'!A9,'Учет по потребителям'!H4:H147)</f>
        <v>0</v>
      </c>
    </row>
    <row r="10" spans="1:3" x14ac:dyDescent="0.25">
      <c r="A10" s="8">
        <f>Данные!A7</f>
        <v>0</v>
      </c>
      <c r="B10" s="8">
        <f>SUMIF('Учет по потребителям'!C4:C147,'Отчет по организациям'!A10,'Учет по потребителям'!F4:F147)</f>
        <v>0</v>
      </c>
      <c r="C10" s="8">
        <f>SUMIF('Учет по потребителям'!C4:C147,'Отчет по организациям'!A10,'Учет по потребителям'!H4:H147)</f>
        <v>0</v>
      </c>
    </row>
    <row r="11" spans="1:3" x14ac:dyDescent="0.25">
      <c r="A11" s="8">
        <f>Данные!A8</f>
        <v>0</v>
      </c>
      <c r="B11" s="8">
        <f>SUMIF('Учет по потребителям'!C4:C147,'Отчет по организациям'!A11,'Учет по потребителям'!F4:F147)</f>
        <v>0</v>
      </c>
      <c r="C11" s="8">
        <f>SUMIF('Учет по потребителям'!C4:C147,'Отчет по организациям'!A11,'Учет по потребителям'!H4:H147)</f>
        <v>0</v>
      </c>
    </row>
    <row r="12" spans="1:3" x14ac:dyDescent="0.25">
      <c r="A12" s="8">
        <f>Данные!A9</f>
        <v>0</v>
      </c>
      <c r="B12" s="8">
        <f>SUMIF('Учет по потребителям'!C8:C151,'Отчет по организациям'!A12,'Учет по потребителям'!F8:F151)</f>
        <v>0</v>
      </c>
      <c r="C12" s="8">
        <f>SUMIF('Учет по потребителям'!C12:C155,'Отчет по организациям'!A12,'Учет по потребителям'!H12:H155)</f>
        <v>0</v>
      </c>
    </row>
    <row r="13" spans="1:3" x14ac:dyDescent="0.25">
      <c r="A13" s="8">
        <f>Данные!A10</f>
        <v>0</v>
      </c>
      <c r="B13" s="8">
        <f>SUMIF('Учет по потребителям'!C9:C152,'Отчет по организациям'!A13,'Учет по потребителям'!F9:F152)</f>
        <v>0</v>
      </c>
      <c r="C13" s="8">
        <f>SUMIF('Учет по потребителям'!C13:C156,'Отчет по организациям'!A13,'Учет по потребителям'!H13:H156)</f>
        <v>0</v>
      </c>
    </row>
    <row r="14" spans="1:3" x14ac:dyDescent="0.25">
      <c r="A14" s="8">
        <f>Данные!A11</f>
        <v>0</v>
      </c>
      <c r="B14" s="8">
        <f>SUMIF('Учет по потребителям'!C10:C153,'Отчет по организациям'!A14,'Учет по потребителям'!F10:F153)</f>
        <v>0</v>
      </c>
      <c r="C14" s="8">
        <f>SUMIF('Учет по потребителям'!C14:C157,'Отчет по организациям'!A14,'Учет по потребителям'!H14:H157)</f>
        <v>0</v>
      </c>
    </row>
    <row r="15" spans="1:3" x14ac:dyDescent="0.25">
      <c r="A15" s="8">
        <f>Данные!A12</f>
        <v>0</v>
      </c>
      <c r="B15" s="8">
        <f>SUMIF('Учет по потребителям'!C11:C154,'Отчет по организациям'!A15,'Учет по потребителям'!F11:F154)</f>
        <v>0</v>
      </c>
      <c r="C15" s="8">
        <f>SUMIF('Учет по потребителям'!C15:C158,'Отчет по организациям'!A15,'Учет по потребителям'!H15:H158)</f>
        <v>0</v>
      </c>
    </row>
    <row r="16" spans="1:3" x14ac:dyDescent="0.25">
      <c r="A16" s="8">
        <f>Данные!A13</f>
        <v>0</v>
      </c>
      <c r="B16" s="8">
        <f>SUMIF('Учет по потребителям'!C12:C155,'Отчет по организациям'!A16,'Учет по потребителям'!F12:F155)</f>
        <v>0</v>
      </c>
      <c r="C16" s="8">
        <f>SUMIF('Учет по потребителям'!C16:C159,'Отчет по организациям'!A16,'Учет по потребителям'!H16:H159)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18" sqref="C18"/>
    </sheetView>
  </sheetViews>
  <sheetFormatPr defaultRowHeight="15" x14ac:dyDescent="0.25"/>
  <cols>
    <col min="1" max="1" width="31.85546875" customWidth="1"/>
    <col min="2" max="2" width="30" customWidth="1"/>
    <col min="3" max="3" width="26.5703125" customWidth="1"/>
    <col min="4" max="4" width="26.85546875" customWidth="1"/>
    <col min="5" max="5" width="25.5703125" customWidth="1"/>
  </cols>
  <sheetData>
    <row r="1" spans="1:5" ht="15.75" x14ac:dyDescent="0.25">
      <c r="A1" t="s">
        <v>29</v>
      </c>
      <c r="B1" s="62" t="s">
        <v>30</v>
      </c>
      <c r="C1" t="s">
        <v>31</v>
      </c>
      <c r="D1">
        <v>1500</v>
      </c>
      <c r="E1">
        <v>750</v>
      </c>
    </row>
    <row r="2" spans="1:5" ht="15.75" x14ac:dyDescent="0.25">
      <c r="A2" t="s">
        <v>28</v>
      </c>
      <c r="B2" s="63" t="s">
        <v>5</v>
      </c>
      <c r="C2" t="s">
        <v>36</v>
      </c>
      <c r="D2">
        <v>1000</v>
      </c>
      <c r="E2">
        <v>500</v>
      </c>
    </row>
    <row r="3" spans="1:5" ht="15.75" x14ac:dyDescent="0.25">
      <c r="A3" t="s">
        <v>27</v>
      </c>
      <c r="B3" s="63" t="s">
        <v>6</v>
      </c>
      <c r="C3" t="s">
        <v>37</v>
      </c>
      <c r="D3">
        <v>2000</v>
      </c>
      <c r="E3">
        <v>1000</v>
      </c>
    </row>
    <row r="4" spans="1:5" ht="15.75" x14ac:dyDescent="0.25">
      <c r="A4" t="s">
        <v>38</v>
      </c>
      <c r="B4" s="62" t="s">
        <v>21</v>
      </c>
      <c r="C4" t="s">
        <v>43</v>
      </c>
      <c r="D4">
        <v>1000</v>
      </c>
      <c r="E4">
        <v>500</v>
      </c>
    </row>
    <row r="5" spans="1:5" ht="15.75" x14ac:dyDescent="0.25">
      <c r="A5" t="s">
        <v>44</v>
      </c>
      <c r="B5" s="63" t="s">
        <v>8</v>
      </c>
    </row>
    <row r="6" spans="1:5" ht="15.75" x14ac:dyDescent="0.25">
      <c r="B6" s="63" t="s">
        <v>23</v>
      </c>
      <c r="D6">
        <v>1500</v>
      </c>
      <c r="E6">
        <v>750</v>
      </c>
    </row>
    <row r="7" spans="1:5" ht="15.75" x14ac:dyDescent="0.25">
      <c r="B7" s="63" t="s">
        <v>20</v>
      </c>
      <c r="D7">
        <v>1500</v>
      </c>
      <c r="E7">
        <v>750</v>
      </c>
    </row>
    <row r="18" spans="4:5" x14ac:dyDescent="0.25">
      <c r="D18" t="s">
        <v>41</v>
      </c>
      <c r="E18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по топливу</vt:lpstr>
      <vt:lpstr>Учет по потребителям</vt:lpstr>
      <vt:lpstr>Отчет по организациям</vt:lpstr>
      <vt:lpstr>Данные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Бухгалтер-Кассир</dc:creator>
  <cp:lastModifiedBy>1c</cp:lastModifiedBy>
  <dcterms:created xsi:type="dcterms:W3CDTF">2014-06-25T04:12:55Z</dcterms:created>
  <dcterms:modified xsi:type="dcterms:W3CDTF">2014-06-25T13:52:25Z</dcterms:modified>
</cp:coreProperties>
</file>