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зад3" sheetId="3" r:id="rId1"/>
  </sheets>
  <definedNames>
    <definedName name="solver_adj" localSheetId="0" hidden="1">зад3!$I$17:$I$19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зад3!$I$17</definedName>
    <definedName name="solver_lhs2" localSheetId="0" hidden="1">зад3!$I$18</definedName>
    <definedName name="solver_lhs3" localSheetId="0" hidden="1">зад3!$I$19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зад3!$G$3</definedName>
    <definedName name="solver_pre" localSheetId="0" hidden="1">0.000001</definedName>
    <definedName name="solver_rbv" localSheetId="0" hidden="1">2</definedName>
    <definedName name="solver_rel1" localSheetId="0" hidden="1">3</definedName>
    <definedName name="solver_rel2" localSheetId="0" hidden="1">3</definedName>
    <definedName name="solver_rel3" localSheetId="0" hidden="1">2</definedName>
    <definedName name="solver_rhs1" localSheetId="0" hidden="1">2000</definedName>
    <definedName name="solver_rhs2" localSheetId="0" hidden="1">210</definedName>
    <definedName name="solver_rhs3" localSheetId="0" hidden="1">0.087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B23" i="3" l="1"/>
  <c r="D22" i="3"/>
  <c r="C22" i="3"/>
  <c r="B22" i="3"/>
  <c r="D21" i="3"/>
  <c r="C21" i="3"/>
  <c r="B21" i="3"/>
  <c r="D20" i="3"/>
  <c r="D23" i="3" s="1"/>
  <c r="C20" i="3"/>
  <c r="C23" i="3" s="1"/>
  <c r="B20" i="3"/>
  <c r="I19" i="3"/>
  <c r="I18" i="3"/>
  <c r="I17" i="3"/>
  <c r="B16" i="3"/>
  <c r="D15" i="3"/>
  <c r="C15" i="3"/>
  <c r="D14" i="3"/>
  <c r="C14" i="3"/>
  <c r="D13" i="3"/>
  <c r="D16" i="3" s="1"/>
  <c r="C13" i="3"/>
  <c r="C16" i="3" s="1"/>
  <c r="G3" i="3"/>
  <c r="B25" i="3" l="1"/>
</calcChain>
</file>

<file path=xl/sharedStrings.xml><?xml version="1.0" encoding="utf-8"?>
<sst xmlns="http://schemas.openxmlformats.org/spreadsheetml/2006/main" count="34" uniqueCount="25">
  <si>
    <t>Питательные вещества</t>
  </si>
  <si>
    <t>Продукты</t>
  </si>
  <si>
    <t>Белок, г/кг</t>
  </si>
  <si>
    <t>Кальций, г/кг</t>
  </si>
  <si>
    <t>Витамины, мг/кг</t>
  </si>
  <si>
    <t>Сено</t>
  </si>
  <si>
    <t>Силос</t>
  </si>
  <si>
    <t>Концентраты</t>
  </si>
  <si>
    <t>Стоимость 1 кг</t>
  </si>
  <si>
    <t>Потребность, г</t>
  </si>
  <si>
    <t>Количество в смеси, кг</t>
  </si>
  <si>
    <t>Доля в смеси, %</t>
  </si>
  <si>
    <t>Стоимость, руб</t>
  </si>
  <si>
    <t>огр 1</t>
  </si>
  <si>
    <t>50*B3+70*B4+180*B5 &gt;= 2000</t>
  </si>
  <si>
    <t>огр 2</t>
  </si>
  <si>
    <t>10*C3+6*C4+3*C5 &gt;= 210</t>
  </si>
  <si>
    <t>Концентрат</t>
  </si>
  <si>
    <t>огр 3</t>
  </si>
  <si>
    <t>2*D3+3*D4+1*D5 = 0,087</t>
  </si>
  <si>
    <t>Итого</t>
  </si>
  <si>
    <t>Содержание питательных веществ в смеси, г</t>
  </si>
  <si>
    <t>Белок</t>
  </si>
  <si>
    <t>Кальций</t>
  </si>
  <si>
    <t>Витамины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</si>
</sst>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sqref="A1:M27"/>
    </sheetView>
  </sheetViews>
  <sheetFormatPr defaultRowHeight="15" x14ac:dyDescent="0.25"/>
  <cols>
    <col min="1" max="1" width="14.7109375" customWidth="1"/>
    <col min="2" max="2" width="12.140625" customWidth="1"/>
    <col min="3" max="3" width="13.42578125" customWidth="1"/>
    <col min="4" max="4" width="16.140625" customWidth="1"/>
    <col min="5" max="5" width="14.7109375" customWidth="1"/>
  </cols>
  <sheetData>
    <row r="1" spans="1:15" x14ac:dyDescent="0.25">
      <c r="A1" s="6" t="s">
        <v>1</v>
      </c>
      <c r="B1" s="7" t="s">
        <v>0</v>
      </c>
      <c r="C1" s="7"/>
      <c r="D1" s="7"/>
      <c r="E1" s="8" t="s">
        <v>8</v>
      </c>
    </row>
    <row r="2" spans="1:15" x14ac:dyDescent="0.25">
      <c r="A2" s="6"/>
      <c r="B2" s="1" t="s">
        <v>2</v>
      </c>
      <c r="C2" s="1" t="s">
        <v>3</v>
      </c>
      <c r="D2" s="1" t="s">
        <v>4</v>
      </c>
      <c r="E2" s="8"/>
    </row>
    <row r="3" spans="1:15" x14ac:dyDescent="0.25">
      <c r="A3" s="1" t="s">
        <v>5</v>
      </c>
      <c r="B3" s="1">
        <v>50</v>
      </c>
      <c r="C3" s="1">
        <v>10</v>
      </c>
      <c r="D3" s="1">
        <v>2</v>
      </c>
      <c r="E3" s="2">
        <v>1.5</v>
      </c>
      <c r="G3">
        <f>SUM(B3:D3)*E3 + SUM(B4:D4)*E4 + SUM(B5:D5)*E5</f>
        <v>1355</v>
      </c>
    </row>
    <row r="4" spans="1:15" x14ac:dyDescent="0.25">
      <c r="A4" s="1" t="s">
        <v>6</v>
      </c>
      <c r="B4" s="1">
        <v>70</v>
      </c>
      <c r="C4" s="1">
        <v>6</v>
      </c>
      <c r="D4" s="1">
        <v>3</v>
      </c>
      <c r="E4" s="2">
        <v>2</v>
      </c>
    </row>
    <row r="5" spans="1:15" x14ac:dyDescent="0.25">
      <c r="A5" s="1" t="s">
        <v>7</v>
      </c>
      <c r="B5" s="1">
        <v>180</v>
      </c>
      <c r="C5" s="1">
        <v>3</v>
      </c>
      <c r="D5" s="1">
        <v>1</v>
      </c>
      <c r="E5" s="2">
        <v>6</v>
      </c>
    </row>
    <row r="7" spans="1:15" x14ac:dyDescent="0.25">
      <c r="A7" t="s">
        <v>9</v>
      </c>
      <c r="B7">
        <v>2000</v>
      </c>
      <c r="C7">
        <v>210</v>
      </c>
      <c r="D7">
        <v>8.6999999999999994E-2</v>
      </c>
    </row>
    <row r="11" spans="1:15" x14ac:dyDescent="0.25">
      <c r="N11" s="3"/>
      <c r="O11" s="3"/>
    </row>
    <row r="12" spans="1:15" x14ac:dyDescent="0.25">
      <c r="A12" s="9" t="s">
        <v>10</v>
      </c>
      <c r="B12" s="9"/>
      <c r="C12" s="1" t="s">
        <v>11</v>
      </c>
      <c r="D12" s="1" t="s">
        <v>12</v>
      </c>
      <c r="N12" s="3"/>
      <c r="O12" s="3"/>
    </row>
    <row r="13" spans="1:15" ht="15.75" x14ac:dyDescent="0.25">
      <c r="A13" s="1" t="s">
        <v>5</v>
      </c>
      <c r="B13" s="1">
        <v>0</v>
      </c>
      <c r="C13" s="1" t="e">
        <f>B13*100/$B$16</f>
        <v>#DIV/0!</v>
      </c>
      <c r="D13" s="1">
        <f>B13*E3</f>
        <v>0</v>
      </c>
      <c r="H13" s="4" t="s">
        <v>13</v>
      </c>
      <c r="I13" s="4" t="s">
        <v>14</v>
      </c>
      <c r="J13" s="3"/>
      <c r="K13" s="3"/>
      <c r="L13" s="3"/>
      <c r="M13" s="3"/>
      <c r="N13" s="3"/>
      <c r="O13" s="3"/>
    </row>
    <row r="14" spans="1:15" ht="15.75" x14ac:dyDescent="0.25">
      <c r="A14" s="1" t="s">
        <v>6</v>
      </c>
      <c r="B14" s="1">
        <v>0</v>
      </c>
      <c r="C14" s="1" t="e">
        <f t="shared" ref="C14:C15" si="0">B14*100/$B$16</f>
        <v>#DIV/0!</v>
      </c>
      <c r="D14" s="1">
        <f t="shared" ref="D14:D15" si="1">B14*E4</f>
        <v>0</v>
      </c>
      <c r="G14" s="4"/>
      <c r="H14" s="5" t="s">
        <v>15</v>
      </c>
      <c r="I14" s="4" t="s">
        <v>16</v>
      </c>
      <c r="J14" s="3"/>
      <c r="K14" s="3"/>
      <c r="L14" s="3"/>
      <c r="M14" s="3"/>
      <c r="N14" s="3"/>
      <c r="O14" s="3"/>
    </row>
    <row r="15" spans="1:15" ht="15.75" x14ac:dyDescent="0.25">
      <c r="A15" s="1" t="s">
        <v>17</v>
      </c>
      <c r="B15" s="1">
        <v>0</v>
      </c>
      <c r="C15" s="1" t="e">
        <f t="shared" si="0"/>
        <v>#DIV/0!</v>
      </c>
      <c r="D15" s="1">
        <f t="shared" si="1"/>
        <v>0</v>
      </c>
      <c r="G15" s="5"/>
      <c r="H15" s="5" t="s">
        <v>18</v>
      </c>
      <c r="I15" s="4" t="s">
        <v>19</v>
      </c>
      <c r="J15" s="3"/>
      <c r="K15" s="3"/>
      <c r="L15" s="3"/>
      <c r="M15" s="3"/>
      <c r="N15" s="3"/>
      <c r="O15" s="3"/>
    </row>
    <row r="16" spans="1:15" ht="15.75" x14ac:dyDescent="0.25">
      <c r="A16" s="1" t="s">
        <v>20</v>
      </c>
      <c r="B16" s="1">
        <f>SUM(B13:B15)</f>
        <v>0</v>
      </c>
      <c r="C16" s="1" t="e">
        <f t="shared" ref="C16:D16" si="2">SUM(C13:C15)</f>
        <v>#DIV/0!</v>
      </c>
      <c r="D16" s="1">
        <f t="shared" si="2"/>
        <v>0</v>
      </c>
      <c r="G16" s="5"/>
      <c r="H16" s="3"/>
      <c r="I16" s="4"/>
      <c r="J16" s="3"/>
      <c r="K16" s="3"/>
      <c r="L16" s="3"/>
      <c r="M16" s="3"/>
      <c r="N16" s="3"/>
      <c r="O16" s="3"/>
    </row>
    <row r="17" spans="1:15" ht="15.75" x14ac:dyDescent="0.25">
      <c r="H17" s="4" t="s">
        <v>13</v>
      </c>
      <c r="I17" s="4">
        <f>50*B3+70*B4+180*B5</f>
        <v>39800</v>
      </c>
      <c r="J17" s="3"/>
      <c r="K17" s="3"/>
      <c r="L17" s="3"/>
      <c r="M17" s="3"/>
      <c r="N17" s="3"/>
      <c r="O17" s="3"/>
    </row>
    <row r="18" spans="1:15" ht="15.75" x14ac:dyDescent="0.25">
      <c r="A18" s="10" t="s">
        <v>21</v>
      </c>
      <c r="B18" s="11"/>
      <c r="C18" s="11"/>
      <c r="D18" s="12"/>
      <c r="H18" s="5" t="s">
        <v>15</v>
      </c>
      <c r="I18" s="4">
        <f>10*C3+6*C4+3*C5</f>
        <v>145</v>
      </c>
      <c r="J18" s="3"/>
      <c r="K18" s="3"/>
      <c r="L18" s="3"/>
      <c r="M18" s="3"/>
      <c r="N18" s="3"/>
      <c r="O18" s="3"/>
    </row>
    <row r="19" spans="1:15" ht="15.75" x14ac:dyDescent="0.25">
      <c r="A19" s="1"/>
      <c r="B19" s="1" t="s">
        <v>22</v>
      </c>
      <c r="C19" s="1" t="s">
        <v>23</v>
      </c>
      <c r="D19" s="1" t="s">
        <v>24</v>
      </c>
      <c r="H19" s="5" t="s">
        <v>18</v>
      </c>
      <c r="I19" s="4">
        <f>2*D3+3*D4+1*D5</f>
        <v>14</v>
      </c>
      <c r="J19" s="3"/>
      <c r="K19" s="3"/>
      <c r="L19" s="3"/>
      <c r="M19" s="3"/>
      <c r="N19" s="3"/>
      <c r="O19" s="3"/>
    </row>
    <row r="20" spans="1:15" x14ac:dyDescent="0.25">
      <c r="A20" s="1" t="s">
        <v>5</v>
      </c>
      <c r="B20" s="1">
        <f>$B$13*B3</f>
        <v>0</v>
      </c>
      <c r="C20" s="1">
        <f t="shared" ref="C20:D20" si="3">$B$13*C3</f>
        <v>0</v>
      </c>
      <c r="D20" s="1">
        <f t="shared" si="3"/>
        <v>0</v>
      </c>
      <c r="N20" s="3"/>
      <c r="O20" s="3"/>
    </row>
    <row r="21" spans="1:15" x14ac:dyDescent="0.25">
      <c r="A21" s="1" t="s">
        <v>6</v>
      </c>
      <c r="B21" s="1">
        <f>$B$14*B4</f>
        <v>0</v>
      </c>
      <c r="C21" s="1">
        <f t="shared" ref="C21:D21" si="4">$B$14*C4</f>
        <v>0</v>
      </c>
      <c r="D21" s="1">
        <f t="shared" si="4"/>
        <v>0</v>
      </c>
      <c r="N21" s="3"/>
      <c r="O21" s="3"/>
    </row>
    <row r="22" spans="1:15" x14ac:dyDescent="0.25">
      <c r="A22" s="1" t="s">
        <v>17</v>
      </c>
      <c r="B22" s="1">
        <f>$B$15*B5</f>
        <v>0</v>
      </c>
      <c r="C22" s="1">
        <f t="shared" ref="C22:D22" si="5">$B$15*C5</f>
        <v>0</v>
      </c>
      <c r="D22" s="1">
        <f t="shared" si="5"/>
        <v>0</v>
      </c>
      <c r="N22" s="3"/>
      <c r="O22" s="3"/>
    </row>
    <row r="23" spans="1:15" x14ac:dyDescent="0.25">
      <c r="A23" s="1" t="s">
        <v>20</v>
      </c>
      <c r="B23" s="1">
        <f>SUM(B20:B22)</f>
        <v>0</v>
      </c>
      <c r="C23" s="1">
        <f t="shared" ref="C23:D23" si="6">SUM(C20:C22)</f>
        <v>0</v>
      </c>
      <c r="D23" s="1">
        <f t="shared" si="6"/>
        <v>0</v>
      </c>
      <c r="N23" s="3"/>
      <c r="O23" s="3"/>
    </row>
    <row r="24" spans="1:15" x14ac:dyDescent="0.25">
      <c r="N24" s="3"/>
      <c r="O24" s="3"/>
    </row>
    <row r="25" spans="1:15" x14ac:dyDescent="0.25">
      <c r="B25">
        <f>B23*E3+C23*E4+D23*E5</f>
        <v>0</v>
      </c>
      <c r="N25" s="3"/>
      <c r="O25" s="3"/>
    </row>
    <row r="26" spans="1:15" x14ac:dyDescent="0.25">
      <c r="N26" s="3"/>
      <c r="O26" s="3"/>
    </row>
  </sheetData>
  <mergeCells count="5">
    <mergeCell ref="A1:A2"/>
    <mergeCell ref="B1:D1"/>
    <mergeCell ref="E1:E2"/>
    <mergeCell ref="A12:B12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2014-06-25T18:29:47Z</dcterms:modified>
</cp:coreProperties>
</file>