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0875" tabRatio="884" activeTab="2"/>
  </bookViews>
  <sheets>
    <sheet name="Текущее движение" sheetId="1" r:id="rId1"/>
    <sheet name="График дойки" sheetId="2" r:id="rId2"/>
    <sheet name="График скотник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зависимости от времени согласно 3-м разным графикам (График дойки, График скотника, график Бобкет)загорается текущее значение графика (вывоз кормовых остатков, кормление, дойка и т.д.)</t>
        </r>
      </text>
    </comment>
  </commentList>
</comments>
</file>

<file path=xl/sharedStrings.xml><?xml version="1.0" encoding="utf-8"?>
<sst xmlns="http://schemas.openxmlformats.org/spreadsheetml/2006/main" count="133" uniqueCount="80">
  <si>
    <t>№ п/п</t>
  </si>
  <si>
    <t>Выполняемые операции</t>
  </si>
  <si>
    <t>Зооветмероприятия</t>
  </si>
  <si>
    <t>Время</t>
  </si>
  <si>
    <t>ПЕРЕРЫВ</t>
  </si>
  <si>
    <t>17-00-18-00</t>
  </si>
  <si>
    <t>Распорядок дня работы оператора по уходу за скотом</t>
  </si>
  <si>
    <t>Подвигание кормов</t>
  </si>
  <si>
    <t>Очистка площадок от навоза в секциях</t>
  </si>
  <si>
    <t>11-00-12-00</t>
  </si>
  <si>
    <t>12-00-13-00</t>
  </si>
  <si>
    <t>13-00-14-00</t>
  </si>
  <si>
    <t>Передача смены</t>
  </si>
  <si>
    <t>Смыв коллектора</t>
  </si>
  <si>
    <t>19-00-20-00</t>
  </si>
  <si>
    <t>20-00-21-00</t>
  </si>
  <si>
    <t>21-00-22-00</t>
  </si>
  <si>
    <t>22-00-23-00</t>
  </si>
  <si>
    <t>23-00-24-00</t>
  </si>
  <si>
    <t>00-00-2-00</t>
  </si>
  <si>
    <t>2-00-3-00</t>
  </si>
  <si>
    <t>3-00-4-00</t>
  </si>
  <si>
    <t>Включение навозных транспортёров через каждые 2 часа</t>
  </si>
  <si>
    <t>6-00-6-30</t>
  </si>
  <si>
    <t>Оказание помощи ОМД при выгоне коров на дойку из больших секций</t>
  </si>
  <si>
    <t>Оказание помощи оператору профилактория в принятии отёла и транспортировки новорождённых телят</t>
  </si>
  <si>
    <t>16-30-17-00</t>
  </si>
  <si>
    <t>Раздача патоки</t>
  </si>
  <si>
    <t>Кормление к№12</t>
  </si>
  <si>
    <t>Кормление к№14</t>
  </si>
  <si>
    <t>14-00-15-00</t>
  </si>
  <si>
    <t>4-00-5-30</t>
  </si>
  <si>
    <t>5-30-5-55</t>
  </si>
  <si>
    <t>Осмотр к  № 16</t>
  </si>
  <si>
    <t>18-15-19-00</t>
  </si>
  <si>
    <t>3-00-3-20</t>
  </si>
  <si>
    <t>Вывоз кормовых остатков к №14</t>
  </si>
  <si>
    <t>6-00-6-50</t>
  </si>
  <si>
    <t>Вывоз кормовых остатков к№12</t>
  </si>
  <si>
    <t>6-30-7-00</t>
  </si>
  <si>
    <t>6-50-8-50</t>
  </si>
  <si>
    <t>9-10-10-10</t>
  </si>
  <si>
    <t>10-10-11-00</t>
  </si>
  <si>
    <t>15-00-15-50</t>
  </si>
  <si>
    <t>Обход корпус № 16</t>
  </si>
  <si>
    <t>Перерыв</t>
  </si>
  <si>
    <t>Хадыкин А.В.</t>
  </si>
  <si>
    <t>№ корпуса</t>
  </si>
  <si>
    <t>№ секции</t>
  </si>
  <si>
    <t>Группа</t>
  </si>
  <si>
    <t>Время доения</t>
  </si>
  <si>
    <t>Примечание</t>
  </si>
  <si>
    <t>начало</t>
  </si>
  <si>
    <t>окончание</t>
  </si>
  <si>
    <t>продолжит. доения</t>
  </si>
  <si>
    <t>новот</t>
  </si>
  <si>
    <t>Маленьк. т.</t>
  </si>
  <si>
    <t>высокопрод</t>
  </si>
  <si>
    <t>Больш. т.</t>
  </si>
  <si>
    <t>Телята</t>
  </si>
  <si>
    <t>раздой</t>
  </si>
  <si>
    <t>среднепрод</t>
  </si>
  <si>
    <t>низкопродуктивные</t>
  </si>
  <si>
    <t>мастит</t>
  </si>
  <si>
    <t>Зооветмероприятия, уборка</t>
  </si>
  <si>
    <t>низкопрод</t>
  </si>
  <si>
    <t>Нач. комплекса</t>
  </si>
  <si>
    <t>ВРЕМЯ</t>
  </si>
  <si>
    <t>12/4 РАЗДОЙ</t>
  </si>
  <si>
    <t>14/3 РАЗДОЙ</t>
  </si>
  <si>
    <t>14/4 ВЫСОКОПРОДУКТ.</t>
  </si>
  <si>
    <t>14/2 НОВОТЕЛ</t>
  </si>
  <si>
    <t>14/1 ВЫСОКОПРОДУКТ.</t>
  </si>
  <si>
    <t>12/3 СРЕДНЕПРОДУКТ.</t>
  </si>
  <si>
    <t>12/1 ВЫСОКОПРОДУКТ.</t>
  </si>
  <si>
    <t>12/2 НИЗКОПРОДУКТ.</t>
  </si>
  <si>
    <t>БАЗ СУХ.2</t>
  </si>
  <si>
    <t>КОЛЛЕКТОР</t>
  </si>
  <si>
    <t xml:space="preserve">продолжит. </t>
  </si>
  <si>
    <t>желтым выделены ячейки которые должны отражать текущее состояние привязанное ко времени и к соответствующему суточному графику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</si>
</sst>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  <numFmt numFmtId="170" formatCode="0.000"/>
    <numFmt numFmtId="171" formatCode="0.0000"/>
    <numFmt numFmtId="172" formatCode="0.00000"/>
  </numFmts>
  <fonts count="59">
    <font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6998906135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Dashed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Dashed"/>
      <top>
        <color indexed="63"/>
      </top>
      <bottom style="mediumDashed"/>
    </border>
    <border diagonalDown="1">
      <left>
        <color indexed="63"/>
      </left>
      <right>
        <color indexed="63"/>
      </right>
      <top style="medium"/>
      <bottom style="thick"/>
      <diagonal style="mediumDashed"/>
    </border>
    <border diagonalUp="1">
      <left>
        <color indexed="63"/>
      </left>
      <right>
        <color indexed="63"/>
      </right>
      <top style="medium"/>
      <bottom style="medium"/>
      <diagonal style="mediumDashed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ed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0" fontId="10" fillId="0" borderId="10" xfId="0" applyNumberFormat="1" applyFont="1" applyFill="1" applyBorder="1" applyAlignment="1">
      <alignment horizontal="center" vertical="center" wrapText="1"/>
    </xf>
    <xf numFmtId="20" fontId="10" fillId="0" borderId="1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0" fontId="57" fillId="0" borderId="10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0" fontId="56" fillId="0" borderId="0" xfId="0" applyNumberFormat="1" applyFont="1" applyFill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20" fontId="10" fillId="34" borderId="10" xfId="0" applyNumberFormat="1" applyFont="1" applyFill="1" applyBorder="1" applyAlignment="1">
      <alignment horizontal="center" vertical="center" wrapText="1"/>
    </xf>
    <xf numFmtId="20" fontId="10" fillId="34" borderId="12" xfId="0" applyNumberFormat="1" applyFont="1" applyFill="1" applyBorder="1" applyAlignment="1">
      <alignment horizontal="center" vertical="center" wrapText="1"/>
    </xf>
    <xf numFmtId="20" fontId="57" fillId="34" borderId="1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4" borderId="0" xfId="0" applyFill="1" applyAlignment="1">
      <alignment/>
    </xf>
    <xf numFmtId="16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7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0" fillId="0" borderId="35" xfId="0" applyBorder="1" applyAlignment="1">
      <alignment/>
    </xf>
    <xf numFmtId="0" fontId="0" fillId="0" borderId="6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34" borderId="6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68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169" fontId="0" fillId="34" borderId="67" xfId="0" applyNumberFormat="1" applyFill="1" applyBorder="1" applyAlignment="1">
      <alignment/>
    </xf>
    <xf numFmtId="169" fontId="0" fillId="34" borderId="18" xfId="0" applyNumberFormat="1" applyFill="1" applyBorder="1" applyAlignment="1">
      <alignment/>
    </xf>
    <xf numFmtId="169" fontId="0" fillId="34" borderId="77" xfId="0" applyNumberFormat="1" applyFill="1" applyBorder="1" applyAlignment="1">
      <alignment/>
    </xf>
    <xf numFmtId="169" fontId="0" fillId="34" borderId="69" xfId="0" applyNumberFormat="1" applyFill="1" applyBorder="1" applyAlignment="1">
      <alignment/>
    </xf>
    <xf numFmtId="169" fontId="0" fillId="34" borderId="23" xfId="0" applyNumberFormat="1" applyFill="1" applyBorder="1" applyAlignment="1">
      <alignment/>
    </xf>
    <xf numFmtId="169" fontId="0" fillId="34" borderId="31" xfId="0" applyNumberFormat="1" applyFill="1" applyBorder="1" applyAlignment="1">
      <alignment/>
    </xf>
    <xf numFmtId="0" fontId="0" fillId="0" borderId="54" xfId="0" applyBorder="1" applyAlignment="1">
      <alignment/>
    </xf>
    <xf numFmtId="169" fontId="0" fillId="34" borderId="29" xfId="0" applyNumberFormat="1" applyFill="1" applyBorder="1" applyAlignment="1">
      <alignment/>
    </xf>
    <xf numFmtId="169" fontId="0" fillId="34" borderId="68" xfId="0" applyNumberFormat="1" applyFill="1" applyBorder="1" applyAlignment="1">
      <alignment/>
    </xf>
    <xf numFmtId="0" fontId="0" fillId="0" borderId="44" xfId="0" applyBorder="1" applyAlignment="1">
      <alignment/>
    </xf>
    <xf numFmtId="169" fontId="0" fillId="34" borderId="30" xfId="0" applyNumberFormat="1" applyFill="1" applyBorder="1" applyAlignment="1">
      <alignment/>
    </xf>
    <xf numFmtId="169" fontId="0" fillId="34" borderId="70" xfId="0" applyNumberFormat="1" applyFill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78" xfId="0" applyBorder="1" applyAlignment="1">
      <alignment/>
    </xf>
    <xf numFmtId="16" fontId="6" fillId="0" borderId="14" xfId="0" applyNumberFormat="1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7" fontId="7" fillId="0" borderId="14" xfId="0" applyNumberFormat="1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5" xfId="0" applyNumberFormat="1" applyFont="1" applyBorder="1" applyAlignment="1">
      <alignment horizontal="center"/>
    </xf>
    <xf numFmtId="1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0" fontId="10" fillId="35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Z52"/>
  <sheetViews>
    <sheetView zoomScale="85" zoomScaleNormal="85" zoomScalePageLayoutView="0" workbookViewId="0" topLeftCell="A4">
      <selection activeCell="Y6" sqref="Y6"/>
    </sheetView>
  </sheetViews>
  <sheetFormatPr defaultColWidth="9.00390625" defaultRowHeight="12.75"/>
  <cols>
    <col min="3" max="3" width="5.375" style="0" customWidth="1"/>
    <col min="9" max="9" width="1.75390625" style="0" customWidth="1"/>
    <col min="10" max="11" width="2.75390625" style="0" customWidth="1"/>
    <col min="12" max="12" width="1.75390625" style="0" customWidth="1"/>
    <col min="16" max="16" width="2.75390625" style="0" customWidth="1"/>
    <col min="19" max="19" width="2.75390625" style="0" customWidth="1"/>
    <col min="20" max="20" width="4.00390625" style="0" customWidth="1"/>
    <col min="21" max="21" width="2.25390625" style="0" customWidth="1"/>
    <col min="25" max="25" width="15.375" style="0" bestFit="1" customWidth="1"/>
  </cols>
  <sheetData>
    <row r="6" ht="13.5" thickBot="1">
      <c r="Y6" s="89">
        <f ca="1">NOW()</f>
        <v>41827.66382569444</v>
      </c>
    </row>
    <row r="7" spans="2:25" ht="13.5" thickTop="1">
      <c r="B7" s="33"/>
      <c r="C7" s="34"/>
      <c r="D7" s="34"/>
      <c r="E7" s="34"/>
      <c r="F7" s="34"/>
      <c r="G7" s="34"/>
      <c r="H7" s="34"/>
      <c r="I7" s="35"/>
      <c r="J7" s="155" t="s">
        <v>77</v>
      </c>
      <c r="K7" s="156"/>
      <c r="L7" s="33"/>
      <c r="M7" s="34"/>
      <c r="N7" s="34"/>
      <c r="O7" s="34"/>
      <c r="P7" s="34"/>
      <c r="Q7" s="34"/>
      <c r="R7" s="34"/>
      <c r="S7" s="34"/>
      <c r="T7" s="34"/>
      <c r="U7" s="34"/>
      <c r="V7" s="35"/>
      <c r="Y7" t="s">
        <v>67</v>
      </c>
    </row>
    <row r="8" spans="2:26" ht="12.75">
      <c r="B8" s="36"/>
      <c r="C8" s="37"/>
      <c r="D8" s="37"/>
      <c r="E8" s="37"/>
      <c r="F8" s="37"/>
      <c r="G8" s="37"/>
      <c r="H8" s="37"/>
      <c r="I8" s="38"/>
      <c r="J8" s="157"/>
      <c r="K8" s="158"/>
      <c r="L8" s="36"/>
      <c r="M8" s="37"/>
      <c r="N8" s="37"/>
      <c r="O8" s="37"/>
      <c r="P8" s="37"/>
      <c r="Q8" s="37"/>
      <c r="R8" s="37"/>
      <c r="S8" s="37"/>
      <c r="T8" s="37"/>
      <c r="U8" s="37"/>
      <c r="V8" s="38"/>
      <c r="Y8" s="87">
        <v>0.25</v>
      </c>
      <c r="Z8" s="88">
        <f>Y8</f>
        <v>0.25</v>
      </c>
    </row>
    <row r="9" spans="2:26" ht="12.75">
      <c r="B9" s="36"/>
      <c r="C9" s="37"/>
      <c r="D9" s="149" t="s">
        <v>69</v>
      </c>
      <c r="E9" s="150"/>
      <c r="F9" s="150"/>
      <c r="G9" s="151"/>
      <c r="H9" s="37"/>
      <c r="I9" s="38"/>
      <c r="J9" s="157"/>
      <c r="K9" s="158"/>
      <c r="L9" s="36"/>
      <c r="M9" s="37"/>
      <c r="N9" s="149" t="s">
        <v>70</v>
      </c>
      <c r="O9" s="150"/>
      <c r="P9" s="150"/>
      <c r="Q9" s="150"/>
      <c r="R9" s="150"/>
      <c r="S9" s="150"/>
      <c r="T9" s="150"/>
      <c r="U9" s="151"/>
      <c r="V9" s="38"/>
      <c r="Y9" s="87">
        <v>0.2534722222222222</v>
      </c>
      <c r="Z9" s="88">
        <f aca="true" t="shared" si="0" ref="Z9:Z42">Y9</f>
        <v>0.2534722222222222</v>
      </c>
    </row>
    <row r="10" spans="2:26" ht="12.75">
      <c r="B10" s="36"/>
      <c r="C10" s="37"/>
      <c r="D10" s="152"/>
      <c r="E10" s="153"/>
      <c r="F10" s="153"/>
      <c r="G10" s="154"/>
      <c r="H10" s="37"/>
      <c r="I10" s="38"/>
      <c r="J10" s="157"/>
      <c r="K10" s="158"/>
      <c r="L10" s="36"/>
      <c r="M10" s="37"/>
      <c r="N10" s="152"/>
      <c r="O10" s="153"/>
      <c r="P10" s="153"/>
      <c r="Q10" s="153"/>
      <c r="R10" s="153"/>
      <c r="S10" s="153"/>
      <c r="T10" s="153"/>
      <c r="U10" s="154"/>
      <c r="V10" s="38"/>
      <c r="Y10" s="87">
        <v>0.256944444444444</v>
      </c>
      <c r="Z10" s="88">
        <f t="shared" si="0"/>
        <v>0.256944444444444</v>
      </c>
    </row>
    <row r="11" spans="2:26" ht="12.75">
      <c r="B11" s="36"/>
      <c r="C11" s="37"/>
      <c r="D11" s="37"/>
      <c r="E11" s="37"/>
      <c r="F11" s="37"/>
      <c r="G11" s="37"/>
      <c r="H11" s="37"/>
      <c r="I11" s="38"/>
      <c r="J11" s="157"/>
      <c r="K11" s="158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8"/>
      <c r="Y11" s="87">
        <v>0.260416666666667</v>
      </c>
      <c r="Z11" s="88">
        <f t="shared" si="0"/>
        <v>0.260416666666667</v>
      </c>
    </row>
    <row r="12" spans="2:26" ht="13.5" thickBot="1">
      <c r="B12" s="36"/>
      <c r="C12" s="37"/>
      <c r="D12" s="37"/>
      <c r="E12" s="37"/>
      <c r="F12" s="37"/>
      <c r="G12" s="37"/>
      <c r="H12" s="37"/>
      <c r="I12" s="41"/>
      <c r="J12" s="159"/>
      <c r="K12" s="160"/>
      <c r="L12" s="39"/>
      <c r="M12" s="37"/>
      <c r="N12" s="37"/>
      <c r="O12" s="37"/>
      <c r="P12" s="37"/>
      <c r="Q12" s="37"/>
      <c r="R12" s="37"/>
      <c r="S12" s="37"/>
      <c r="T12" s="37"/>
      <c r="U12" s="37"/>
      <c r="V12" s="38"/>
      <c r="Y12" s="87">
        <v>0.263888888888889</v>
      </c>
      <c r="Z12" s="88">
        <f t="shared" si="0"/>
        <v>0.263888888888889</v>
      </c>
    </row>
    <row r="13" spans="2:26" ht="13.5" thickTop="1">
      <c r="B13" s="131">
        <f>Y8</f>
        <v>0.25</v>
      </c>
      <c r="C13" s="125"/>
      <c r="D13" s="125"/>
      <c r="E13" s="125"/>
      <c r="F13" s="125"/>
      <c r="G13" s="125"/>
      <c r="H13" s="132"/>
      <c r="I13" s="112"/>
      <c r="J13" s="113"/>
      <c r="K13" s="113"/>
      <c r="L13" s="114"/>
      <c r="M13" s="124">
        <f>Y8</f>
        <v>0.25</v>
      </c>
      <c r="N13" s="125"/>
      <c r="O13" s="125"/>
      <c r="P13" s="125"/>
      <c r="Q13" s="125"/>
      <c r="R13" s="125"/>
      <c r="S13" s="125"/>
      <c r="T13" s="125"/>
      <c r="U13" s="125"/>
      <c r="V13" s="126"/>
      <c r="Y13" s="87">
        <v>0.267361111111111</v>
      </c>
      <c r="Z13" s="88">
        <f t="shared" si="0"/>
        <v>0.267361111111111</v>
      </c>
    </row>
    <row r="14" spans="2:26" ht="12.75">
      <c r="B14" s="133"/>
      <c r="C14" s="113"/>
      <c r="D14" s="113"/>
      <c r="E14" s="113"/>
      <c r="F14" s="113"/>
      <c r="G14" s="113"/>
      <c r="H14" s="114"/>
      <c r="I14" s="112"/>
      <c r="J14" s="113"/>
      <c r="K14" s="113"/>
      <c r="L14" s="114"/>
      <c r="M14" s="112"/>
      <c r="N14" s="113"/>
      <c r="O14" s="113"/>
      <c r="P14" s="113"/>
      <c r="Q14" s="113"/>
      <c r="R14" s="113"/>
      <c r="S14" s="113"/>
      <c r="T14" s="113"/>
      <c r="U14" s="113"/>
      <c r="V14" s="130"/>
      <c r="Y14" s="87">
        <v>0.270833333333333</v>
      </c>
      <c r="Z14" s="88">
        <f t="shared" si="0"/>
        <v>0.270833333333333</v>
      </c>
    </row>
    <row r="15" spans="2:26" ht="13.5" thickBot="1">
      <c r="B15" s="134">
        <f>Y8</f>
        <v>0.25</v>
      </c>
      <c r="C15" s="128"/>
      <c r="D15" s="128"/>
      <c r="E15" s="128"/>
      <c r="F15" s="128"/>
      <c r="G15" s="128"/>
      <c r="H15" s="135"/>
      <c r="I15" s="136"/>
      <c r="J15" s="137"/>
      <c r="K15" s="137"/>
      <c r="L15" s="138"/>
      <c r="M15" s="127">
        <f>Y8</f>
        <v>0.25</v>
      </c>
      <c r="N15" s="128"/>
      <c r="O15" s="128"/>
      <c r="P15" s="128"/>
      <c r="Q15" s="128"/>
      <c r="R15" s="128"/>
      <c r="S15" s="128"/>
      <c r="T15" s="128"/>
      <c r="U15" s="128"/>
      <c r="V15" s="129"/>
      <c r="Y15" s="87">
        <v>0.274305555555556</v>
      </c>
      <c r="Z15" s="88">
        <f t="shared" si="0"/>
        <v>0.274305555555556</v>
      </c>
    </row>
    <row r="16" spans="2:26" ht="13.5" thickTop="1">
      <c r="B16" s="36"/>
      <c r="C16" s="37"/>
      <c r="D16" s="37"/>
      <c r="E16" s="37"/>
      <c r="F16" s="37"/>
      <c r="G16" s="37"/>
      <c r="H16" s="37"/>
      <c r="I16" s="52"/>
      <c r="J16" s="53"/>
      <c r="K16" s="37"/>
      <c r="L16" s="38"/>
      <c r="M16" s="37"/>
      <c r="N16" s="37"/>
      <c r="O16" s="37"/>
      <c r="P16" s="37"/>
      <c r="Q16" s="37"/>
      <c r="R16" s="37"/>
      <c r="S16" s="37"/>
      <c r="T16" s="37"/>
      <c r="U16" s="37"/>
      <c r="V16" s="38"/>
      <c r="Y16" s="87">
        <v>0.277777777777778</v>
      </c>
      <c r="Z16" s="88">
        <f t="shared" si="0"/>
        <v>0.277777777777778</v>
      </c>
    </row>
    <row r="17" spans="2:26" ht="18">
      <c r="B17" s="36"/>
      <c r="C17" s="37"/>
      <c r="D17" s="148" t="s">
        <v>71</v>
      </c>
      <c r="E17" s="116"/>
      <c r="F17" s="116"/>
      <c r="G17" s="117"/>
      <c r="H17" s="37"/>
      <c r="I17" s="36"/>
      <c r="J17" s="54"/>
      <c r="K17" s="37"/>
      <c r="L17" s="38"/>
      <c r="M17" s="37"/>
      <c r="N17" s="115" t="s">
        <v>72</v>
      </c>
      <c r="O17" s="116"/>
      <c r="P17" s="116"/>
      <c r="Q17" s="116"/>
      <c r="R17" s="116"/>
      <c r="S17" s="116"/>
      <c r="T17" s="116"/>
      <c r="U17" s="117"/>
      <c r="V17" s="38"/>
      <c r="Y17" s="87">
        <v>0.28125</v>
      </c>
      <c r="Z17" s="88">
        <f t="shared" si="0"/>
        <v>0.28125</v>
      </c>
    </row>
    <row r="18" spans="2:26" ht="13.5" thickBot="1">
      <c r="B18" s="39"/>
      <c r="C18" s="40"/>
      <c r="D18" s="40"/>
      <c r="E18" s="40"/>
      <c r="F18" s="40"/>
      <c r="G18" s="40"/>
      <c r="H18" s="40"/>
      <c r="I18" s="42"/>
      <c r="J18" s="55"/>
      <c r="K18" s="50"/>
      <c r="L18" s="43"/>
      <c r="M18" s="40"/>
      <c r="N18" s="40"/>
      <c r="O18" s="40"/>
      <c r="P18" s="40"/>
      <c r="Q18" s="40"/>
      <c r="R18" s="40"/>
      <c r="S18" s="40"/>
      <c r="T18" s="40"/>
      <c r="U18" s="40"/>
      <c r="V18" s="41"/>
      <c r="Y18" s="87">
        <v>0.284722222222222</v>
      </c>
      <c r="Z18" s="88">
        <f t="shared" si="0"/>
        <v>0.284722222222222</v>
      </c>
    </row>
    <row r="19" spans="2:26" ht="13.5" thickTop="1">
      <c r="B19" s="46"/>
      <c r="I19" s="44"/>
      <c r="J19" s="56"/>
      <c r="K19" s="51"/>
      <c r="L19" s="45"/>
      <c r="Y19" s="87">
        <v>0.288194444444444</v>
      </c>
      <c r="Z19" s="88">
        <f t="shared" si="0"/>
        <v>0.288194444444444</v>
      </c>
    </row>
    <row r="20" spans="2:26" ht="12.75">
      <c r="B20" s="61"/>
      <c r="C20" s="118" t="s">
        <v>76</v>
      </c>
      <c r="D20" s="119"/>
      <c r="E20" s="119"/>
      <c r="F20" s="119"/>
      <c r="G20" s="120"/>
      <c r="I20" s="36"/>
      <c r="J20" s="54"/>
      <c r="K20" s="37"/>
      <c r="L20" s="38"/>
      <c r="Y20" s="87">
        <v>0.291666666666667</v>
      </c>
      <c r="Z20" s="88">
        <f t="shared" si="0"/>
        <v>0.291666666666667</v>
      </c>
    </row>
    <row r="21" spans="2:26" ht="12.75">
      <c r="B21" s="61"/>
      <c r="C21" s="121"/>
      <c r="D21" s="122"/>
      <c r="E21" s="122"/>
      <c r="F21" s="122"/>
      <c r="G21" s="123"/>
      <c r="I21" s="36"/>
      <c r="J21" s="54"/>
      <c r="K21" s="37"/>
      <c r="L21" s="38"/>
      <c r="Y21" s="87">
        <v>0.295138888888889</v>
      </c>
      <c r="Z21" s="88">
        <f t="shared" si="0"/>
        <v>0.295138888888889</v>
      </c>
    </row>
    <row r="22" spans="2:26" ht="13.5" thickBot="1">
      <c r="B22" s="47"/>
      <c r="I22" s="36"/>
      <c r="J22" s="55"/>
      <c r="K22" s="50"/>
      <c r="L22" s="43"/>
      <c r="Y22" s="87">
        <v>0.298611111111111</v>
      </c>
      <c r="Z22" s="88">
        <f t="shared" si="0"/>
        <v>0.298611111111111</v>
      </c>
    </row>
    <row r="23" spans="2:26" ht="14.25" thickBot="1" thickTop="1">
      <c r="B23" s="33"/>
      <c r="C23" s="34"/>
      <c r="D23" s="34"/>
      <c r="E23" s="34"/>
      <c r="F23" s="34"/>
      <c r="G23" s="34"/>
      <c r="H23" s="34"/>
      <c r="I23" s="65"/>
      <c r="J23" s="51"/>
      <c r="K23" s="51"/>
      <c r="L23" s="76"/>
      <c r="M23" s="77"/>
      <c r="N23" s="78"/>
      <c r="O23" s="78"/>
      <c r="P23" s="78"/>
      <c r="Q23" s="78"/>
      <c r="R23" s="78"/>
      <c r="S23" s="79"/>
      <c r="T23" s="77"/>
      <c r="U23" s="79"/>
      <c r="V23" s="83"/>
      <c r="Y23" s="87">
        <v>0.302083333333333</v>
      </c>
      <c r="Z23" s="88">
        <f t="shared" si="0"/>
        <v>0.302083333333333</v>
      </c>
    </row>
    <row r="24" spans="2:26" ht="13.5" thickBot="1">
      <c r="B24" s="36"/>
      <c r="C24" s="37"/>
      <c r="D24" s="37"/>
      <c r="E24" s="37"/>
      <c r="F24" s="37"/>
      <c r="G24" s="37"/>
      <c r="H24" s="37"/>
      <c r="I24" s="49"/>
      <c r="J24" s="37"/>
      <c r="K24" s="37"/>
      <c r="L24" s="72"/>
      <c r="M24" s="58"/>
      <c r="N24" s="68"/>
      <c r="O24" s="68"/>
      <c r="P24" s="68"/>
      <c r="Q24" s="68"/>
      <c r="R24" s="68"/>
      <c r="S24" s="68"/>
      <c r="T24" s="80"/>
      <c r="U24" s="61"/>
      <c r="V24" s="38"/>
      <c r="Y24" s="87">
        <v>0.305555555555555</v>
      </c>
      <c r="Z24" s="88">
        <f t="shared" si="0"/>
        <v>0.305555555555555</v>
      </c>
    </row>
    <row r="25" spans="2:26" ht="13.5" thickBot="1">
      <c r="B25" s="36"/>
      <c r="C25" s="37"/>
      <c r="D25" s="37"/>
      <c r="E25" s="37"/>
      <c r="F25" s="37"/>
      <c r="G25" s="37"/>
      <c r="H25" s="37"/>
      <c r="I25" s="49"/>
      <c r="J25" s="37"/>
      <c r="K25" s="37"/>
      <c r="L25" s="75"/>
      <c r="M25" s="37"/>
      <c r="N25" s="37"/>
      <c r="O25" s="37"/>
      <c r="P25" s="82"/>
      <c r="Q25" s="37"/>
      <c r="R25" s="37"/>
      <c r="S25" s="82"/>
      <c r="T25" s="37"/>
      <c r="U25" s="61"/>
      <c r="V25" s="38"/>
      <c r="Y25" s="87">
        <v>0.309027777777778</v>
      </c>
      <c r="Z25" s="88">
        <f t="shared" si="0"/>
        <v>0.309027777777778</v>
      </c>
    </row>
    <row r="26" spans="2:26" ht="12.75">
      <c r="B26" s="36"/>
      <c r="C26" s="37"/>
      <c r="D26" s="37"/>
      <c r="E26" s="37"/>
      <c r="F26" s="37"/>
      <c r="G26" s="37"/>
      <c r="H26" s="37"/>
      <c r="I26" s="49"/>
      <c r="J26" s="59"/>
      <c r="K26" s="60"/>
      <c r="L26" s="37"/>
      <c r="M26" s="37"/>
      <c r="N26" s="37"/>
      <c r="O26" s="37"/>
      <c r="P26" s="139"/>
      <c r="Q26" s="140"/>
      <c r="R26" s="140"/>
      <c r="S26" s="141"/>
      <c r="T26" s="37"/>
      <c r="U26" s="61"/>
      <c r="V26" s="38"/>
      <c r="Y26" s="87">
        <v>0.3125</v>
      </c>
      <c r="Z26" s="88">
        <f t="shared" si="0"/>
        <v>0.3125</v>
      </c>
    </row>
    <row r="27" spans="2:26" ht="12.75">
      <c r="B27" s="36"/>
      <c r="C27" s="37"/>
      <c r="D27" s="37"/>
      <c r="E27" s="37"/>
      <c r="F27" s="37"/>
      <c r="G27" s="37"/>
      <c r="H27" s="37"/>
      <c r="I27" s="49"/>
      <c r="J27" s="57"/>
      <c r="K27" s="54"/>
      <c r="L27" s="37"/>
      <c r="M27" s="37"/>
      <c r="N27" s="37"/>
      <c r="O27" s="37"/>
      <c r="P27" s="142"/>
      <c r="Q27" s="143"/>
      <c r="R27" s="143"/>
      <c r="S27" s="144"/>
      <c r="T27" s="37"/>
      <c r="U27" s="61"/>
      <c r="V27" s="38"/>
      <c r="Y27" s="87">
        <v>0.315972222222222</v>
      </c>
      <c r="Z27" s="88">
        <f t="shared" si="0"/>
        <v>0.315972222222222</v>
      </c>
    </row>
    <row r="28" spans="2:26" ht="12.75">
      <c r="B28" s="36"/>
      <c r="C28" s="37"/>
      <c r="D28" s="37"/>
      <c r="E28" s="37"/>
      <c r="F28" s="37"/>
      <c r="G28" s="37"/>
      <c r="H28" s="37"/>
      <c r="I28" s="49"/>
      <c r="J28" s="57"/>
      <c r="K28" s="54"/>
      <c r="L28" s="37"/>
      <c r="M28" s="37"/>
      <c r="N28" s="37"/>
      <c r="O28" s="37"/>
      <c r="P28" s="142"/>
      <c r="Q28" s="143"/>
      <c r="R28" s="143"/>
      <c r="S28" s="144"/>
      <c r="T28" s="37"/>
      <c r="U28" s="61"/>
      <c r="V28" s="38"/>
      <c r="Y28" s="87">
        <v>0.319444444444444</v>
      </c>
      <c r="Z28" s="88">
        <f t="shared" si="0"/>
        <v>0.319444444444444</v>
      </c>
    </row>
    <row r="29" spans="2:26" ht="13.5" thickBot="1">
      <c r="B29" s="36"/>
      <c r="C29" s="37"/>
      <c r="D29" s="37"/>
      <c r="E29" s="37"/>
      <c r="F29" s="37"/>
      <c r="G29" s="37"/>
      <c r="H29" s="37"/>
      <c r="I29" s="49"/>
      <c r="J29" s="57"/>
      <c r="K29" s="54"/>
      <c r="L29" s="37"/>
      <c r="M29" s="37"/>
      <c r="N29" s="37"/>
      <c r="O29" s="37"/>
      <c r="P29" s="145"/>
      <c r="Q29" s="146"/>
      <c r="R29" s="146"/>
      <c r="S29" s="147"/>
      <c r="T29" s="37"/>
      <c r="U29" s="61"/>
      <c r="V29" s="38"/>
      <c r="Y29" s="87">
        <v>0.322916666666666</v>
      </c>
      <c r="Z29" s="88">
        <f t="shared" si="0"/>
        <v>0.322916666666666</v>
      </c>
    </row>
    <row r="30" spans="2:26" ht="13.5" thickBot="1">
      <c r="B30" s="36"/>
      <c r="C30" s="37"/>
      <c r="D30" s="37"/>
      <c r="E30" s="37"/>
      <c r="F30" s="37"/>
      <c r="G30" s="37"/>
      <c r="H30" s="37"/>
      <c r="I30" s="49"/>
      <c r="J30" s="64"/>
      <c r="K30" s="64"/>
      <c r="L30" s="69"/>
      <c r="M30" s="37"/>
      <c r="N30" s="37"/>
      <c r="O30" s="37"/>
      <c r="P30" s="81"/>
      <c r="Q30" s="37"/>
      <c r="R30" s="37"/>
      <c r="S30" s="81"/>
      <c r="T30" s="37"/>
      <c r="U30" s="61"/>
      <c r="V30" s="38"/>
      <c r="Y30" s="87">
        <v>0.326388888888889</v>
      </c>
      <c r="Z30" s="88">
        <f t="shared" si="0"/>
        <v>0.326388888888889</v>
      </c>
    </row>
    <row r="31" spans="2:26" ht="25.5" customHeight="1" thickBot="1" thickTop="1">
      <c r="B31" s="36"/>
      <c r="C31" s="37"/>
      <c r="D31" s="37"/>
      <c r="E31" s="37"/>
      <c r="F31" s="37"/>
      <c r="G31" s="37"/>
      <c r="H31" s="37"/>
      <c r="I31" s="66"/>
      <c r="J31" s="37"/>
      <c r="K31" s="37"/>
      <c r="L31" s="72"/>
      <c r="M31" s="46"/>
      <c r="N31" s="34"/>
      <c r="O31" s="34"/>
      <c r="P31" s="34"/>
      <c r="Q31" s="34"/>
      <c r="R31" s="34"/>
      <c r="S31" s="35"/>
      <c r="T31" s="37"/>
      <c r="U31" s="61"/>
      <c r="V31" s="38"/>
      <c r="Y31" s="87">
        <v>0.329861111111111</v>
      </c>
      <c r="Z31" s="88">
        <f t="shared" si="0"/>
        <v>0.329861111111111</v>
      </c>
    </row>
    <row r="32" spans="2:26" ht="17.25" customHeight="1" thickBot="1">
      <c r="B32" s="36"/>
      <c r="C32" s="37"/>
      <c r="D32" s="37"/>
      <c r="E32" s="37"/>
      <c r="F32" s="37"/>
      <c r="G32" s="37"/>
      <c r="H32" s="38"/>
      <c r="I32" s="64"/>
      <c r="J32" s="37"/>
      <c r="K32" s="37"/>
      <c r="L32" s="71"/>
      <c r="M32" s="47"/>
      <c r="N32" s="40"/>
      <c r="O32" s="40"/>
      <c r="P32" s="40"/>
      <c r="Q32" s="40"/>
      <c r="R32" s="40"/>
      <c r="S32" s="41"/>
      <c r="T32" s="37"/>
      <c r="U32" s="61"/>
      <c r="V32" s="38"/>
      <c r="Y32" s="87">
        <v>0.333333333333333</v>
      </c>
      <c r="Z32" s="88">
        <f t="shared" si="0"/>
        <v>0.333333333333333</v>
      </c>
    </row>
    <row r="33" spans="2:26" ht="14.25" thickBot="1" thickTop="1">
      <c r="B33" s="39"/>
      <c r="C33" s="40"/>
      <c r="D33" s="40"/>
      <c r="E33" s="40"/>
      <c r="F33" s="40"/>
      <c r="G33" s="40"/>
      <c r="H33" s="48"/>
      <c r="I33" s="73"/>
      <c r="J33" s="51"/>
      <c r="K33" s="51"/>
      <c r="L33" s="74"/>
      <c r="M33" s="67"/>
      <c r="N33" s="67"/>
      <c r="O33" s="67"/>
      <c r="P33" s="67"/>
      <c r="Q33" s="67"/>
      <c r="R33" s="67"/>
      <c r="S33" s="67"/>
      <c r="T33" s="40"/>
      <c r="U33" s="47"/>
      <c r="V33" s="41"/>
      <c r="Y33" s="87">
        <v>0.336805555555555</v>
      </c>
      <c r="Z33" s="88">
        <f t="shared" si="0"/>
        <v>0.336805555555555</v>
      </c>
    </row>
    <row r="34" spans="9:26" ht="13.5" thickTop="1">
      <c r="I34" s="36"/>
      <c r="J34" s="37"/>
      <c r="K34" s="37"/>
      <c r="L34" s="38"/>
      <c r="Y34" s="87">
        <v>0.340277777777778</v>
      </c>
      <c r="Z34" s="88">
        <f t="shared" si="0"/>
        <v>0.340277777777778</v>
      </c>
    </row>
    <row r="35" spans="9:26" ht="12.75">
      <c r="I35" s="36"/>
      <c r="J35" s="37"/>
      <c r="K35" s="37"/>
      <c r="L35" s="38"/>
      <c r="Y35" s="87">
        <v>0.34375</v>
      </c>
      <c r="Z35" s="88">
        <f t="shared" si="0"/>
        <v>0.34375</v>
      </c>
    </row>
    <row r="36" spans="9:26" ht="12.75">
      <c r="I36" s="36"/>
      <c r="J36" s="37"/>
      <c r="K36" s="37"/>
      <c r="L36" s="38"/>
      <c r="Y36" s="87">
        <v>0.347222222222222</v>
      </c>
      <c r="Z36" s="88">
        <f t="shared" si="0"/>
        <v>0.347222222222222</v>
      </c>
    </row>
    <row r="37" spans="9:26" ht="13.5" thickBot="1">
      <c r="I37" s="36"/>
      <c r="J37" s="37"/>
      <c r="K37" s="37"/>
      <c r="L37" s="38"/>
      <c r="Y37" s="87">
        <v>0.350694444444444</v>
      </c>
      <c r="Z37" s="88">
        <f t="shared" si="0"/>
        <v>0.350694444444444</v>
      </c>
    </row>
    <row r="38" spans="2:26" ht="13.5" thickTop="1">
      <c r="B38" s="33"/>
      <c r="C38" s="34"/>
      <c r="D38" s="34"/>
      <c r="E38" s="34"/>
      <c r="F38" s="34"/>
      <c r="G38" s="34"/>
      <c r="H38" s="34"/>
      <c r="I38" s="69"/>
      <c r="J38" s="37"/>
      <c r="K38" s="37"/>
      <c r="L38" s="70"/>
      <c r="M38" s="34"/>
      <c r="N38" s="34"/>
      <c r="O38" s="34"/>
      <c r="P38" s="34"/>
      <c r="Q38" s="34"/>
      <c r="R38" s="34"/>
      <c r="S38" s="34"/>
      <c r="T38" s="34"/>
      <c r="U38" s="34"/>
      <c r="V38" s="35"/>
      <c r="Y38" s="87">
        <v>0.354166666666666</v>
      </c>
      <c r="Z38" s="88">
        <f t="shared" si="0"/>
        <v>0.354166666666666</v>
      </c>
    </row>
    <row r="39" spans="2:26" ht="12.75">
      <c r="B39" s="36"/>
      <c r="C39" s="37"/>
      <c r="D39" s="37"/>
      <c r="E39" s="37"/>
      <c r="F39" s="37"/>
      <c r="G39" s="37"/>
      <c r="H39" s="37"/>
      <c r="I39" s="38"/>
      <c r="J39" s="100"/>
      <c r="K39" s="101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  <c r="Y39" s="87">
        <v>0.357638888888889</v>
      </c>
      <c r="Z39" s="88">
        <f t="shared" si="0"/>
        <v>0.357638888888889</v>
      </c>
    </row>
    <row r="40" spans="2:26" ht="12.75">
      <c r="B40" s="36"/>
      <c r="C40" s="37"/>
      <c r="D40" s="118" t="s">
        <v>73</v>
      </c>
      <c r="E40" s="119"/>
      <c r="F40" s="119"/>
      <c r="G40" s="120"/>
      <c r="H40" s="37"/>
      <c r="I40" s="38"/>
      <c r="J40" s="102"/>
      <c r="K40" s="103"/>
      <c r="L40" s="37"/>
      <c r="M40" s="37"/>
      <c r="N40" s="118" t="s">
        <v>68</v>
      </c>
      <c r="O40" s="119"/>
      <c r="P40" s="119"/>
      <c r="Q40" s="119"/>
      <c r="R40" s="119"/>
      <c r="S40" s="119"/>
      <c r="T40" s="119"/>
      <c r="U40" s="120"/>
      <c r="V40" s="38"/>
      <c r="Y40" s="87">
        <v>0.361111111111111</v>
      </c>
      <c r="Z40" s="88">
        <f t="shared" si="0"/>
        <v>0.361111111111111</v>
      </c>
    </row>
    <row r="41" spans="2:26" ht="12.75">
      <c r="B41" s="36"/>
      <c r="C41" s="37"/>
      <c r="D41" s="121"/>
      <c r="E41" s="122"/>
      <c r="F41" s="122"/>
      <c r="G41" s="123"/>
      <c r="H41" s="37"/>
      <c r="I41" s="38"/>
      <c r="J41" s="102"/>
      <c r="K41" s="103"/>
      <c r="L41" s="37"/>
      <c r="M41" s="37"/>
      <c r="N41" s="121"/>
      <c r="O41" s="122"/>
      <c r="P41" s="122"/>
      <c r="Q41" s="122"/>
      <c r="R41" s="122"/>
      <c r="S41" s="122"/>
      <c r="T41" s="122"/>
      <c r="U41" s="123"/>
      <c r="V41" s="38"/>
      <c r="Y41" s="87">
        <v>0.364583333333333</v>
      </c>
      <c r="Z41" s="88">
        <f t="shared" si="0"/>
        <v>0.364583333333333</v>
      </c>
    </row>
    <row r="42" spans="2:26" ht="12.75">
      <c r="B42" s="36"/>
      <c r="C42" s="37"/>
      <c r="D42" s="37"/>
      <c r="E42" s="37"/>
      <c r="F42" s="37"/>
      <c r="G42" s="37"/>
      <c r="H42" s="37"/>
      <c r="I42" s="38"/>
      <c r="J42" s="102"/>
      <c r="K42" s="103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  <c r="Y42" s="87">
        <v>0.368055555555555</v>
      </c>
      <c r="Z42" s="88">
        <f t="shared" si="0"/>
        <v>0.368055555555555</v>
      </c>
    </row>
    <row r="43" spans="2:25" ht="13.5" thickBot="1">
      <c r="B43" s="36"/>
      <c r="C43" s="37"/>
      <c r="D43" s="37"/>
      <c r="E43" s="37"/>
      <c r="F43" s="37"/>
      <c r="G43" s="37"/>
      <c r="H43" s="40"/>
      <c r="I43" s="41"/>
      <c r="J43" s="104"/>
      <c r="K43" s="105"/>
      <c r="L43" s="40"/>
      <c r="M43" s="37"/>
      <c r="N43" s="37"/>
      <c r="O43" s="37"/>
      <c r="P43" s="37"/>
      <c r="Q43" s="37"/>
      <c r="R43" s="37"/>
      <c r="S43" s="37"/>
      <c r="T43" s="37"/>
      <c r="U43" s="37"/>
      <c r="V43" s="38"/>
      <c r="Y43" s="87"/>
    </row>
    <row r="44" spans="2:25" ht="13.5" thickTop="1">
      <c r="B44" s="106">
        <f>Y8</f>
        <v>0.25</v>
      </c>
      <c r="C44" s="107"/>
      <c r="D44" s="107"/>
      <c r="E44" s="107"/>
      <c r="F44" s="107"/>
      <c r="G44" s="107"/>
      <c r="H44" s="108"/>
      <c r="I44" s="62"/>
      <c r="J44" s="37"/>
      <c r="K44" s="37"/>
      <c r="L44" s="63"/>
      <c r="M44" s="106">
        <f>Y8</f>
        <v>0.25</v>
      </c>
      <c r="N44" s="107"/>
      <c r="O44" s="107"/>
      <c r="P44" s="107"/>
      <c r="Q44" s="107"/>
      <c r="R44" s="107"/>
      <c r="S44" s="107"/>
      <c r="T44" s="107"/>
      <c r="U44" s="107"/>
      <c r="V44" s="108"/>
      <c r="Y44" s="87"/>
    </row>
    <row r="45" spans="2:25" ht="12.75">
      <c r="B45" s="112"/>
      <c r="C45" s="113"/>
      <c r="D45" s="113"/>
      <c r="E45" s="113"/>
      <c r="F45" s="113"/>
      <c r="G45" s="113"/>
      <c r="H45" s="114"/>
      <c r="I45" s="62"/>
      <c r="J45" s="37"/>
      <c r="K45" s="37"/>
      <c r="L45" s="63"/>
      <c r="M45" s="112"/>
      <c r="N45" s="113"/>
      <c r="O45" s="113"/>
      <c r="P45" s="113"/>
      <c r="Q45" s="113"/>
      <c r="R45" s="113"/>
      <c r="S45" s="113"/>
      <c r="T45" s="113"/>
      <c r="U45" s="113"/>
      <c r="V45" s="114"/>
      <c r="Y45" s="87"/>
    </row>
    <row r="46" spans="2:25" ht="13.5" thickBot="1">
      <c r="B46" s="109">
        <f>Y8</f>
        <v>0.25</v>
      </c>
      <c r="C46" s="110"/>
      <c r="D46" s="110"/>
      <c r="E46" s="110"/>
      <c r="F46" s="110"/>
      <c r="G46" s="110"/>
      <c r="H46" s="111"/>
      <c r="I46" s="62"/>
      <c r="J46" s="37"/>
      <c r="K46" s="37"/>
      <c r="L46" s="63"/>
      <c r="M46" s="109">
        <f>Y8</f>
        <v>0.25</v>
      </c>
      <c r="N46" s="110"/>
      <c r="O46" s="110"/>
      <c r="P46" s="110"/>
      <c r="Q46" s="110"/>
      <c r="R46" s="110"/>
      <c r="S46" s="110"/>
      <c r="T46" s="110"/>
      <c r="U46" s="110"/>
      <c r="V46" s="111"/>
      <c r="Y46" s="87"/>
    </row>
    <row r="47" spans="2:26" ht="13.5" thickTop="1">
      <c r="B47" s="36"/>
      <c r="C47" s="37"/>
      <c r="D47" s="37"/>
      <c r="E47" s="37"/>
      <c r="F47" s="37"/>
      <c r="G47" s="37"/>
      <c r="H47" s="37"/>
      <c r="I47" s="35"/>
      <c r="J47" s="94" t="s">
        <v>77</v>
      </c>
      <c r="K47" s="95"/>
      <c r="L47" s="33"/>
      <c r="M47" s="37"/>
      <c r="N47" s="37"/>
      <c r="O47" s="37"/>
      <c r="P47" s="37"/>
      <c r="Q47" s="37"/>
      <c r="R47" s="37"/>
      <c r="S47" s="37"/>
      <c r="T47" s="37"/>
      <c r="U47" s="37"/>
      <c r="V47" s="38"/>
      <c r="X47" s="90"/>
      <c r="Y47" s="91" t="s">
        <v>79</v>
      </c>
      <c r="Z47" s="92"/>
    </row>
    <row r="48" spans="2:26" ht="18">
      <c r="B48" s="36"/>
      <c r="C48" s="37"/>
      <c r="D48" s="115" t="s">
        <v>75</v>
      </c>
      <c r="E48" s="116"/>
      <c r="F48" s="116"/>
      <c r="G48" s="117"/>
      <c r="H48" s="37"/>
      <c r="I48" s="38"/>
      <c r="J48" s="96"/>
      <c r="K48" s="97"/>
      <c r="L48" s="36"/>
      <c r="M48" s="37"/>
      <c r="N48" s="115" t="s">
        <v>74</v>
      </c>
      <c r="O48" s="116"/>
      <c r="P48" s="116"/>
      <c r="Q48" s="116"/>
      <c r="R48" s="116"/>
      <c r="S48" s="116"/>
      <c r="T48" s="116"/>
      <c r="U48" s="117"/>
      <c r="V48" s="38"/>
      <c r="Y48" s="92"/>
      <c r="Z48" s="92"/>
    </row>
    <row r="49" spans="2:26" ht="13.5" thickBot="1">
      <c r="B49" s="39"/>
      <c r="C49" s="40"/>
      <c r="D49" s="40"/>
      <c r="E49" s="40"/>
      <c r="F49" s="40"/>
      <c r="G49" s="40"/>
      <c r="H49" s="40"/>
      <c r="I49" s="41"/>
      <c r="J49" s="98"/>
      <c r="K49" s="99"/>
      <c r="L49" s="39"/>
      <c r="M49" s="40"/>
      <c r="N49" s="40"/>
      <c r="O49" s="40"/>
      <c r="P49" s="40"/>
      <c r="Q49" s="40"/>
      <c r="R49" s="40"/>
      <c r="S49" s="40"/>
      <c r="T49" s="40"/>
      <c r="U49" s="40"/>
      <c r="V49" s="41"/>
      <c r="Y49" s="93"/>
      <c r="Z49" s="93"/>
    </row>
    <row r="50" spans="25:26" ht="13.5" thickTop="1">
      <c r="Y50" s="93"/>
      <c r="Z50" s="93"/>
    </row>
    <row r="51" spans="25:26" ht="12.75">
      <c r="Y51" s="93"/>
      <c r="Z51" s="93"/>
    </row>
    <row r="52" spans="25:26" ht="12.75">
      <c r="Y52" s="93"/>
      <c r="Z52" s="93"/>
    </row>
  </sheetData>
  <sheetProtection/>
  <mergeCells count="29">
    <mergeCell ref="D17:G17"/>
    <mergeCell ref="D9:G10"/>
    <mergeCell ref="N9:U10"/>
    <mergeCell ref="N17:U17"/>
    <mergeCell ref="D40:G41"/>
    <mergeCell ref="N40:U41"/>
    <mergeCell ref="I13:L13"/>
    <mergeCell ref="I14:L14"/>
    <mergeCell ref="J7:K12"/>
    <mergeCell ref="N48:U48"/>
    <mergeCell ref="C20:G21"/>
    <mergeCell ref="M13:V13"/>
    <mergeCell ref="M15:V15"/>
    <mergeCell ref="M14:V14"/>
    <mergeCell ref="B13:H13"/>
    <mergeCell ref="B14:H14"/>
    <mergeCell ref="B15:H15"/>
    <mergeCell ref="I15:L15"/>
    <mergeCell ref="P26:S29"/>
    <mergeCell ref="Y47:Z52"/>
    <mergeCell ref="J47:K49"/>
    <mergeCell ref="J39:K43"/>
    <mergeCell ref="B44:H44"/>
    <mergeCell ref="B46:H46"/>
    <mergeCell ref="M44:V44"/>
    <mergeCell ref="M46:V46"/>
    <mergeCell ref="M45:V45"/>
    <mergeCell ref="B45:H45"/>
    <mergeCell ref="D48:G48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1.375" style="0" customWidth="1"/>
    <col min="2" max="2" width="14.75390625" style="0" customWidth="1"/>
    <col min="3" max="3" width="17.00390625" style="0" customWidth="1"/>
    <col min="4" max="4" width="11.25390625" style="0" customWidth="1"/>
    <col min="5" max="5" width="12.375" style="0" customWidth="1"/>
    <col min="7" max="7" width="13.625" style="0" customWidth="1"/>
  </cols>
  <sheetData>
    <row r="1" spans="1:7" ht="15">
      <c r="A1" s="165" t="s">
        <v>47</v>
      </c>
      <c r="B1" s="165" t="s">
        <v>48</v>
      </c>
      <c r="C1" s="165" t="s">
        <v>49</v>
      </c>
      <c r="D1" s="167" t="s">
        <v>50</v>
      </c>
      <c r="E1" s="168"/>
      <c r="F1" s="169"/>
      <c r="G1" s="170" t="s">
        <v>51</v>
      </c>
    </row>
    <row r="2" spans="1:7" ht="45.75" thickBot="1">
      <c r="A2" s="166"/>
      <c r="B2" s="166"/>
      <c r="C2" s="166"/>
      <c r="D2" s="8" t="s">
        <v>52</v>
      </c>
      <c r="E2" s="8" t="s">
        <v>53</v>
      </c>
      <c r="F2" s="7" t="s">
        <v>54</v>
      </c>
      <c r="G2" s="171"/>
    </row>
    <row r="3" spans="1:7" ht="18">
      <c r="A3" s="172"/>
      <c r="B3" s="172"/>
      <c r="C3" s="172"/>
      <c r="D3" s="172"/>
      <c r="E3" s="172"/>
      <c r="F3" s="173"/>
      <c r="G3" s="9"/>
    </row>
    <row r="4" spans="1:7" ht="15.75">
      <c r="A4" s="10">
        <v>14</v>
      </c>
      <c r="B4" s="11">
        <v>2</v>
      </c>
      <c r="C4" s="10" t="s">
        <v>55</v>
      </c>
      <c r="D4" s="12">
        <v>0.25</v>
      </c>
      <c r="E4" s="12">
        <f aca="true" t="shared" si="0" ref="E4:E16">D4+F4</f>
        <v>0.28125</v>
      </c>
      <c r="F4" s="13">
        <v>0.03125</v>
      </c>
      <c r="G4" s="14" t="s">
        <v>56</v>
      </c>
    </row>
    <row r="5" spans="1:7" ht="15.75">
      <c r="A5" s="10">
        <v>12</v>
      </c>
      <c r="B5" s="11">
        <v>1</v>
      </c>
      <c r="C5" s="10" t="s">
        <v>57</v>
      </c>
      <c r="D5" s="12">
        <f aca="true" t="shared" si="1" ref="D5:D17">E4</f>
        <v>0.28125</v>
      </c>
      <c r="E5" s="12">
        <f t="shared" si="0"/>
        <v>0.3020833333333333</v>
      </c>
      <c r="F5" s="13">
        <v>0.020833333333333332</v>
      </c>
      <c r="G5" s="15" t="s">
        <v>58</v>
      </c>
    </row>
    <row r="6" spans="1:7" ht="15.75">
      <c r="A6" s="10">
        <v>14</v>
      </c>
      <c r="B6" s="11">
        <v>4</v>
      </c>
      <c r="C6" s="16" t="s">
        <v>57</v>
      </c>
      <c r="D6" s="13">
        <f t="shared" si="1"/>
        <v>0.3020833333333333</v>
      </c>
      <c r="E6" s="13">
        <f>D6+F6</f>
        <v>0.34375</v>
      </c>
      <c r="F6" s="13">
        <v>0.041666666666666664</v>
      </c>
      <c r="G6" s="15" t="s">
        <v>59</v>
      </c>
    </row>
    <row r="7" spans="1:7" ht="15.75">
      <c r="A7" s="10">
        <v>12</v>
      </c>
      <c r="B7" s="11">
        <v>4</v>
      </c>
      <c r="C7" s="16" t="s">
        <v>60</v>
      </c>
      <c r="D7" s="13">
        <f t="shared" si="1"/>
        <v>0.34375</v>
      </c>
      <c r="E7" s="13">
        <f>D7+F7</f>
        <v>0.3854166666666667</v>
      </c>
      <c r="F7" s="17">
        <f>F6</f>
        <v>0.041666666666666664</v>
      </c>
      <c r="G7" s="15" t="s">
        <v>58</v>
      </c>
    </row>
    <row r="8" spans="1:7" ht="15.75">
      <c r="A8" s="16">
        <v>12</v>
      </c>
      <c r="B8" s="16">
        <v>3</v>
      </c>
      <c r="C8" s="16" t="s">
        <v>61</v>
      </c>
      <c r="D8" s="13">
        <f t="shared" si="1"/>
        <v>0.3854166666666667</v>
      </c>
      <c r="E8" s="13">
        <f t="shared" si="0"/>
        <v>0.4201388888888889</v>
      </c>
      <c r="F8" s="13">
        <v>0.034722222222222224</v>
      </c>
      <c r="G8" s="15" t="s">
        <v>58</v>
      </c>
    </row>
    <row r="9" spans="1:7" ht="15.75">
      <c r="A9" s="16">
        <v>14</v>
      </c>
      <c r="B9" s="18">
        <v>3</v>
      </c>
      <c r="C9" s="16" t="s">
        <v>60</v>
      </c>
      <c r="D9" s="13">
        <f t="shared" si="1"/>
        <v>0.4201388888888889</v>
      </c>
      <c r="E9" s="13">
        <f>D9+F9</f>
        <v>0.4340277777777778</v>
      </c>
      <c r="F9" s="17">
        <v>0.013888888888888888</v>
      </c>
      <c r="G9" s="15" t="s">
        <v>58</v>
      </c>
    </row>
    <row r="10" spans="1:7" ht="31.5">
      <c r="A10" s="16">
        <v>12</v>
      </c>
      <c r="B10" s="16">
        <v>2</v>
      </c>
      <c r="C10" s="16" t="s">
        <v>62</v>
      </c>
      <c r="D10" s="13">
        <f t="shared" si="1"/>
        <v>0.4340277777777778</v>
      </c>
      <c r="E10" s="13">
        <f>D10+F10</f>
        <v>0.45833333333333337</v>
      </c>
      <c r="F10" s="13">
        <v>0.024305555555555556</v>
      </c>
      <c r="G10" s="15" t="s">
        <v>58</v>
      </c>
    </row>
    <row r="11" spans="1:7" ht="15.75">
      <c r="A11" s="16">
        <v>14</v>
      </c>
      <c r="B11" s="16">
        <v>2</v>
      </c>
      <c r="C11" s="16" t="s">
        <v>55</v>
      </c>
      <c r="D11" s="13">
        <f t="shared" si="1"/>
        <v>0.45833333333333337</v>
      </c>
      <c r="E11" s="13">
        <f>D11+F11</f>
        <v>0.4791666666666667</v>
      </c>
      <c r="F11" s="13">
        <v>0.020833333333333332</v>
      </c>
      <c r="G11" s="14" t="s">
        <v>56</v>
      </c>
    </row>
    <row r="12" spans="1:7" ht="15.75">
      <c r="A12" s="10">
        <v>14</v>
      </c>
      <c r="B12" s="10">
        <v>1</v>
      </c>
      <c r="C12" s="10" t="s">
        <v>63</v>
      </c>
      <c r="D12" s="12">
        <f t="shared" si="1"/>
        <v>0.4791666666666667</v>
      </c>
      <c r="E12" s="12">
        <f t="shared" si="0"/>
        <v>0.5</v>
      </c>
      <c r="F12" s="12">
        <v>0.020833333333333332</v>
      </c>
      <c r="G12" s="14" t="s">
        <v>56</v>
      </c>
    </row>
    <row r="13" spans="1:7" ht="15.75">
      <c r="A13" s="19"/>
      <c r="B13" s="161" t="s">
        <v>45</v>
      </c>
      <c r="C13" s="162"/>
      <c r="D13" s="22">
        <f t="shared" si="1"/>
        <v>0.5</v>
      </c>
      <c r="E13" s="22">
        <f t="shared" si="0"/>
        <v>0.5833333333333334</v>
      </c>
      <c r="F13" s="22">
        <v>0.08333333333333333</v>
      </c>
      <c r="G13" s="15"/>
    </row>
    <row r="14" spans="1:7" ht="15.75">
      <c r="A14" s="19"/>
      <c r="B14" s="161" t="s">
        <v>2</v>
      </c>
      <c r="C14" s="162"/>
      <c r="D14" s="22">
        <f t="shared" si="1"/>
        <v>0.5833333333333334</v>
      </c>
      <c r="E14" s="22">
        <f>D14+F14</f>
        <v>0.625</v>
      </c>
      <c r="F14" s="22">
        <v>0.041666666666666664</v>
      </c>
      <c r="G14" s="15"/>
    </row>
    <row r="15" spans="1:7" ht="15.75">
      <c r="A15" s="10">
        <v>12</v>
      </c>
      <c r="B15" s="23">
        <v>1</v>
      </c>
      <c r="C15" s="10" t="s">
        <v>57</v>
      </c>
      <c r="D15" s="22">
        <f t="shared" si="1"/>
        <v>0.625</v>
      </c>
      <c r="E15" s="22">
        <f t="shared" si="0"/>
        <v>0.6458333333333334</v>
      </c>
      <c r="F15" s="22">
        <v>0.020833333333333332</v>
      </c>
      <c r="G15" s="15" t="s">
        <v>58</v>
      </c>
    </row>
    <row r="16" spans="1:7" ht="15.75">
      <c r="A16" s="10">
        <v>14</v>
      </c>
      <c r="B16" s="23">
        <v>4</v>
      </c>
      <c r="C16" s="23" t="s">
        <v>57</v>
      </c>
      <c r="D16" s="22">
        <f t="shared" si="1"/>
        <v>0.6458333333333334</v>
      </c>
      <c r="E16" s="22">
        <f t="shared" si="0"/>
        <v>0.6875</v>
      </c>
      <c r="F16" s="22">
        <v>0.041666666666666664</v>
      </c>
      <c r="G16" s="15" t="s">
        <v>58</v>
      </c>
    </row>
    <row r="17" spans="1:7" ht="15.75">
      <c r="A17" s="10">
        <v>14</v>
      </c>
      <c r="B17" s="10">
        <v>2</v>
      </c>
      <c r="C17" s="10" t="s">
        <v>55</v>
      </c>
      <c r="D17" s="12">
        <f t="shared" si="1"/>
        <v>0.6875</v>
      </c>
      <c r="E17" s="12">
        <f>D17+F17</f>
        <v>0.7083333333333334</v>
      </c>
      <c r="F17" s="22">
        <v>0.020833333333333332</v>
      </c>
      <c r="G17" s="14" t="s">
        <v>56</v>
      </c>
    </row>
    <row r="18" spans="1:7" ht="15.75">
      <c r="A18" s="10">
        <v>12</v>
      </c>
      <c r="B18" s="10">
        <v>4</v>
      </c>
      <c r="C18" s="10" t="s">
        <v>60</v>
      </c>
      <c r="D18" s="12">
        <f>E17</f>
        <v>0.7083333333333334</v>
      </c>
      <c r="E18" s="12">
        <f>D18+F18</f>
        <v>0.75</v>
      </c>
      <c r="F18" s="22">
        <v>0.041666666666666664</v>
      </c>
      <c r="G18" s="15" t="s">
        <v>59</v>
      </c>
    </row>
    <row r="19" spans="1:7" ht="15.75">
      <c r="A19" s="24">
        <v>14</v>
      </c>
      <c r="B19" s="20">
        <v>3</v>
      </c>
      <c r="C19" s="21" t="s">
        <v>60</v>
      </c>
      <c r="D19" s="12">
        <v>0.75</v>
      </c>
      <c r="E19" s="12">
        <f>D19+F19</f>
        <v>0.7638888888888888</v>
      </c>
      <c r="F19" s="22">
        <v>0.013888888888888888</v>
      </c>
      <c r="G19" s="15" t="s">
        <v>58</v>
      </c>
    </row>
    <row r="20" spans="1:7" ht="15.75">
      <c r="A20" s="24"/>
      <c r="B20" s="161" t="s">
        <v>64</v>
      </c>
      <c r="C20" s="162"/>
      <c r="D20" s="25">
        <f>E19</f>
        <v>0.7638888888888888</v>
      </c>
      <c r="E20" s="25">
        <f>D20+F20</f>
        <v>0.7916666666666666</v>
      </c>
      <c r="F20" s="12">
        <v>0.027777777777777776</v>
      </c>
      <c r="G20" s="15"/>
    </row>
    <row r="21" spans="1:7" ht="15.75">
      <c r="A21" s="24"/>
      <c r="B21" s="161" t="s">
        <v>45</v>
      </c>
      <c r="C21" s="162"/>
      <c r="D21" s="12">
        <f>E20</f>
        <v>0.7916666666666666</v>
      </c>
      <c r="E21" s="12">
        <f>D21+F21</f>
        <v>0.8333333333333333</v>
      </c>
      <c r="F21" s="12">
        <v>0.041666666666666664</v>
      </c>
      <c r="G21" s="15"/>
    </row>
    <row r="22" spans="1:7" ht="15.75">
      <c r="A22" s="163"/>
      <c r="B22" s="163"/>
      <c r="C22" s="163"/>
      <c r="D22" s="163"/>
      <c r="E22" s="163"/>
      <c r="F22" s="164"/>
      <c r="G22" s="26"/>
    </row>
    <row r="23" spans="1:7" ht="15.75">
      <c r="A23" s="10">
        <v>12</v>
      </c>
      <c r="B23" s="10">
        <v>2</v>
      </c>
      <c r="C23" s="12" t="s">
        <v>65</v>
      </c>
      <c r="D23" s="12">
        <f>E21</f>
        <v>0.8333333333333333</v>
      </c>
      <c r="E23" s="12">
        <f aca="true" t="shared" si="2" ref="E23:E30">D23+F23</f>
        <v>0.8541666666666666</v>
      </c>
      <c r="F23" s="12">
        <v>0.020833333333333332</v>
      </c>
      <c r="G23" s="15" t="s">
        <v>58</v>
      </c>
    </row>
    <row r="24" spans="1:7" ht="15.75">
      <c r="A24" s="10">
        <v>12</v>
      </c>
      <c r="B24" s="10">
        <v>3</v>
      </c>
      <c r="C24" s="12" t="s">
        <v>61</v>
      </c>
      <c r="D24" s="12">
        <f>E23</f>
        <v>0.8541666666666666</v>
      </c>
      <c r="E24" s="12">
        <f t="shared" si="2"/>
        <v>0.8888888888888888</v>
      </c>
      <c r="F24" s="12">
        <v>0.034722222222222224</v>
      </c>
      <c r="G24" s="15" t="s">
        <v>58</v>
      </c>
    </row>
    <row r="25" spans="1:7" ht="15.75">
      <c r="A25" s="16">
        <v>12</v>
      </c>
      <c r="B25" s="10">
        <v>1</v>
      </c>
      <c r="C25" s="12" t="s">
        <v>57</v>
      </c>
      <c r="D25" s="12">
        <f>E24</f>
        <v>0.8888888888888888</v>
      </c>
      <c r="E25" s="12">
        <f t="shared" si="2"/>
        <v>0.9097222222222222</v>
      </c>
      <c r="F25" s="12">
        <v>0.020833333333333332</v>
      </c>
      <c r="G25" s="15" t="s">
        <v>58</v>
      </c>
    </row>
    <row r="26" spans="1:7" ht="15.75">
      <c r="A26" s="10">
        <v>14</v>
      </c>
      <c r="B26" s="10">
        <v>4</v>
      </c>
      <c r="C26" s="12" t="s">
        <v>57</v>
      </c>
      <c r="D26" s="12">
        <f>E25</f>
        <v>0.9097222222222222</v>
      </c>
      <c r="E26" s="12">
        <f t="shared" si="2"/>
        <v>0.9444444444444444</v>
      </c>
      <c r="F26" s="12">
        <v>0.034722222222222224</v>
      </c>
      <c r="G26" s="15" t="s">
        <v>58</v>
      </c>
    </row>
    <row r="27" spans="1:7" ht="15.75">
      <c r="A27" s="10">
        <v>12</v>
      </c>
      <c r="B27" s="10">
        <v>4</v>
      </c>
      <c r="C27" s="10" t="s">
        <v>60</v>
      </c>
      <c r="D27" s="12">
        <f>E26</f>
        <v>0.9444444444444444</v>
      </c>
      <c r="E27" s="12">
        <f t="shared" si="2"/>
        <v>0.9791666666666666</v>
      </c>
      <c r="F27" s="12">
        <f>F26</f>
        <v>0.034722222222222224</v>
      </c>
      <c r="G27" s="15" t="s">
        <v>58</v>
      </c>
    </row>
    <row r="28" spans="1:7" ht="15.75">
      <c r="A28" s="10">
        <v>14</v>
      </c>
      <c r="B28" s="10">
        <v>3</v>
      </c>
      <c r="C28" s="10" t="s">
        <v>60</v>
      </c>
      <c r="D28" s="12">
        <f>E29</f>
        <v>1.0104166666666665</v>
      </c>
      <c r="E28" s="12">
        <f t="shared" si="2"/>
        <v>1.0243055555555554</v>
      </c>
      <c r="F28" s="12">
        <v>0.013888888888888888</v>
      </c>
      <c r="G28" s="15" t="s">
        <v>58</v>
      </c>
    </row>
    <row r="29" spans="1:7" ht="15.75">
      <c r="A29" s="10">
        <v>14</v>
      </c>
      <c r="B29" s="10">
        <v>2</v>
      </c>
      <c r="C29" s="10" t="s">
        <v>55</v>
      </c>
      <c r="D29" s="12">
        <f>E27</f>
        <v>0.9791666666666666</v>
      </c>
      <c r="E29" s="12">
        <f t="shared" si="2"/>
        <v>1.0104166666666665</v>
      </c>
      <c r="F29" s="12">
        <v>0.03125</v>
      </c>
      <c r="G29" s="14" t="s">
        <v>56</v>
      </c>
    </row>
    <row r="30" spans="1:7" ht="15.75">
      <c r="A30" s="10">
        <v>14</v>
      </c>
      <c r="B30" s="10">
        <v>1</v>
      </c>
      <c r="C30" s="10" t="s">
        <v>63</v>
      </c>
      <c r="D30" s="12">
        <f>E28</f>
        <v>1.0243055555555554</v>
      </c>
      <c r="E30" s="12">
        <f t="shared" si="2"/>
        <v>1.0451388888888886</v>
      </c>
      <c r="F30" s="12">
        <f>F23</f>
        <v>0.020833333333333332</v>
      </c>
      <c r="G30" s="14" t="s">
        <v>56</v>
      </c>
    </row>
    <row r="31" spans="1:7" ht="15.75">
      <c r="A31" s="27"/>
      <c r="B31" s="10"/>
      <c r="C31" s="10"/>
      <c r="D31" s="12"/>
      <c r="E31" s="12"/>
      <c r="F31" s="12"/>
      <c r="G31" s="15"/>
    </row>
    <row r="36" spans="2:7" ht="12.75">
      <c r="B36" s="28" t="s">
        <v>66</v>
      </c>
      <c r="C36" s="28"/>
      <c r="D36" s="29"/>
      <c r="E36" s="30" t="s">
        <v>46</v>
      </c>
      <c r="F36" s="31"/>
      <c r="G36" s="32"/>
    </row>
  </sheetData>
  <sheetProtection/>
  <mergeCells count="11">
    <mergeCell ref="G1:G2"/>
    <mergeCell ref="A3:F3"/>
    <mergeCell ref="B13:C13"/>
    <mergeCell ref="B14:C14"/>
    <mergeCell ref="B20:C20"/>
    <mergeCell ref="B21:C21"/>
    <mergeCell ref="A22:F22"/>
    <mergeCell ref="A1:A2"/>
    <mergeCell ref="B1:B2"/>
    <mergeCell ref="C1:C2"/>
    <mergeCell ref="D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BreakPreview" zoomScale="85" zoomScaleSheetLayoutView="85" zoomScalePageLayoutView="0" workbookViewId="0" topLeftCell="A1">
      <selection activeCell="H18" sqref="H18"/>
    </sheetView>
  </sheetViews>
  <sheetFormatPr defaultColWidth="9.00390625" defaultRowHeight="12.75"/>
  <cols>
    <col min="6" max="6" width="11.25390625" style="0" customWidth="1"/>
    <col min="7" max="7" width="12.375" style="0" customWidth="1"/>
    <col min="12" max="12" width="15.375" style="0" bestFit="1" customWidth="1"/>
  </cols>
  <sheetData>
    <row r="2" ht="12.75">
      <c r="L2" s="191"/>
    </row>
    <row r="4" ht="12.75">
      <c r="L4" s="87"/>
    </row>
    <row r="5" ht="18">
      <c r="B5" s="1" t="s">
        <v>6</v>
      </c>
    </row>
    <row r="6" spans="6:8" ht="15">
      <c r="F6" s="167" t="s">
        <v>50</v>
      </c>
      <c r="G6" s="168"/>
      <c r="H6" s="169"/>
    </row>
    <row r="7" spans="1:11" ht="30">
      <c r="A7" s="2" t="s">
        <v>0</v>
      </c>
      <c r="B7" s="174" t="s">
        <v>1</v>
      </c>
      <c r="C7" s="174"/>
      <c r="D7" s="174"/>
      <c r="E7" s="174"/>
      <c r="F7" s="8" t="s">
        <v>52</v>
      </c>
      <c r="G7" s="8" t="s">
        <v>53</v>
      </c>
      <c r="H7" s="7" t="s">
        <v>78</v>
      </c>
      <c r="I7" s="186" t="s">
        <v>3</v>
      </c>
      <c r="J7" s="187"/>
      <c r="K7" s="188"/>
    </row>
    <row r="8" spans="1:12" ht="27" customHeight="1">
      <c r="A8" s="3">
        <v>1</v>
      </c>
      <c r="B8" s="175" t="s">
        <v>36</v>
      </c>
      <c r="C8" s="175"/>
      <c r="D8" s="175"/>
      <c r="E8" s="175"/>
      <c r="F8" s="84">
        <v>0.25</v>
      </c>
      <c r="G8" s="84">
        <f aca="true" t="shared" si="0" ref="G8:G20">F8+H8</f>
        <v>0.2708333333333333</v>
      </c>
      <c r="H8" s="85">
        <v>0.020833333333333332</v>
      </c>
      <c r="I8" s="183" t="s">
        <v>23</v>
      </c>
      <c r="J8" s="184"/>
      <c r="K8" s="185"/>
      <c r="L8" s="192" t="str">
        <f ca="1">IF(AND(TIME(HOUR(NOW()),MINUTE(NOW()),)&gt;=F8,TIME(HOUR(NOW()),MINUTE(NOW()),)&lt;G8),"Очистка",IF(TIME(HOUR(NOW()),MINUTE(NOW()),)&gt;=G8,"Закрытие",""))</f>
        <v>Закрытие</v>
      </c>
    </row>
    <row r="9" spans="1:12" ht="21" customHeight="1">
      <c r="A9" s="3">
        <v>2</v>
      </c>
      <c r="B9" s="175" t="s">
        <v>28</v>
      </c>
      <c r="C9" s="175"/>
      <c r="D9" s="175"/>
      <c r="E9" s="175"/>
      <c r="F9" s="12">
        <f aca="true" t="shared" si="1" ref="F9:F21">G8</f>
        <v>0.2708333333333333</v>
      </c>
      <c r="G9" s="12">
        <f t="shared" si="0"/>
        <v>0.29166666666666663</v>
      </c>
      <c r="H9" s="13">
        <v>0.020833333333333332</v>
      </c>
      <c r="I9" s="176" t="s">
        <v>37</v>
      </c>
      <c r="J9" s="177"/>
      <c r="K9" s="178"/>
      <c r="L9" s="192" t="str">
        <f aca="true" ca="1" t="shared" si="2" ref="L9:L24">IF(AND(TIME(HOUR(NOW()),MINUTE(NOW()),)&gt;=F9,TIME(HOUR(NOW()),MINUTE(NOW()),)&lt;G9),"Очистка",IF(TIME(HOUR(NOW()),MINUTE(NOW()),)&gt;=G9,"Закрытие",""))</f>
        <v>Закрытие</v>
      </c>
    </row>
    <row r="10" spans="1:12" ht="21" customHeight="1">
      <c r="A10" s="3">
        <v>3</v>
      </c>
      <c r="B10" s="175" t="s">
        <v>29</v>
      </c>
      <c r="C10" s="175"/>
      <c r="D10" s="175"/>
      <c r="E10" s="175"/>
      <c r="F10" s="13">
        <f t="shared" si="1"/>
        <v>0.29166666666666663</v>
      </c>
      <c r="G10" s="13">
        <f>F10+H10</f>
        <v>0.3333333333333333</v>
      </c>
      <c r="H10" s="13">
        <v>0.041666666666666664</v>
      </c>
      <c r="I10" s="176" t="s">
        <v>40</v>
      </c>
      <c r="J10" s="177"/>
      <c r="K10" s="178"/>
      <c r="L10" s="192" t="str">
        <f ca="1" t="shared" si="2"/>
        <v>Закрытие</v>
      </c>
    </row>
    <row r="11" spans="1:12" ht="21" customHeight="1">
      <c r="A11" s="3">
        <v>4</v>
      </c>
      <c r="B11" s="175" t="s">
        <v>38</v>
      </c>
      <c r="C11" s="175"/>
      <c r="D11" s="175"/>
      <c r="E11" s="175"/>
      <c r="F11" s="85">
        <f>G8</f>
        <v>0.2708333333333333</v>
      </c>
      <c r="G11" s="85">
        <f>F11+H11</f>
        <v>0.29166666666666663</v>
      </c>
      <c r="H11" s="86">
        <f>H8</f>
        <v>0.020833333333333332</v>
      </c>
      <c r="I11" s="183" t="s">
        <v>39</v>
      </c>
      <c r="J11" s="184"/>
      <c r="K11" s="185"/>
      <c r="L11" s="192" t="str">
        <f ca="1" t="shared" si="2"/>
        <v>Закрытие</v>
      </c>
    </row>
    <row r="12" spans="1:12" ht="21" customHeight="1">
      <c r="A12" s="3">
        <v>5</v>
      </c>
      <c r="B12" s="179"/>
      <c r="C12" s="180"/>
      <c r="D12" s="180"/>
      <c r="E12" s="181"/>
      <c r="F12" s="13">
        <f t="shared" si="1"/>
        <v>0.29166666666666663</v>
      </c>
      <c r="G12" s="13">
        <f t="shared" si="0"/>
        <v>0.32638888888888884</v>
      </c>
      <c r="H12" s="13">
        <v>0.034722222222222224</v>
      </c>
      <c r="I12" s="182"/>
      <c r="J12" s="189"/>
      <c r="K12" s="190"/>
      <c r="L12" s="192" t="str">
        <f ca="1" t="shared" si="2"/>
        <v>Закрытие</v>
      </c>
    </row>
    <row r="13" spans="1:12" ht="18.75" customHeight="1">
      <c r="A13" s="3">
        <v>6</v>
      </c>
      <c r="B13" s="179" t="s">
        <v>7</v>
      </c>
      <c r="C13" s="180"/>
      <c r="D13" s="180"/>
      <c r="E13" s="181"/>
      <c r="F13" s="13">
        <f t="shared" si="1"/>
        <v>0.32638888888888884</v>
      </c>
      <c r="G13" s="13">
        <f>F13+H13</f>
        <v>0.34027777777777773</v>
      </c>
      <c r="H13" s="17">
        <v>0.013888888888888888</v>
      </c>
      <c r="I13" s="176" t="s">
        <v>41</v>
      </c>
      <c r="J13" s="177"/>
      <c r="K13" s="178"/>
      <c r="L13" s="192" t="str">
        <f ca="1" t="shared" si="2"/>
        <v>Закрытие</v>
      </c>
    </row>
    <row r="14" spans="1:12" ht="30" customHeight="1">
      <c r="A14" s="3">
        <v>7</v>
      </c>
      <c r="B14" s="175" t="s">
        <v>8</v>
      </c>
      <c r="C14" s="175"/>
      <c r="D14" s="175"/>
      <c r="E14" s="175"/>
      <c r="F14" s="13">
        <f t="shared" si="1"/>
        <v>0.34027777777777773</v>
      </c>
      <c r="G14" s="13">
        <f>F14+H14</f>
        <v>0.3645833333333333</v>
      </c>
      <c r="H14" s="13">
        <v>0.024305555555555556</v>
      </c>
      <c r="I14" s="176" t="s">
        <v>42</v>
      </c>
      <c r="J14" s="177"/>
      <c r="K14" s="178"/>
      <c r="L14" s="192" t="str">
        <f ca="1" t="shared" si="2"/>
        <v>Закрытие</v>
      </c>
    </row>
    <row r="15" spans="1:12" ht="19.5" customHeight="1">
      <c r="A15" s="3">
        <v>8</v>
      </c>
      <c r="B15" s="179" t="s">
        <v>7</v>
      </c>
      <c r="C15" s="180"/>
      <c r="D15" s="180"/>
      <c r="E15" s="181"/>
      <c r="F15" s="13">
        <f t="shared" si="1"/>
        <v>0.3645833333333333</v>
      </c>
      <c r="G15" s="13">
        <f>F15+H15</f>
        <v>0.38541666666666663</v>
      </c>
      <c r="H15" s="13">
        <v>0.020833333333333332</v>
      </c>
      <c r="I15" s="176" t="s">
        <v>9</v>
      </c>
      <c r="J15" s="177"/>
      <c r="K15" s="178"/>
      <c r="L15" s="192" t="str">
        <f ca="1" t="shared" si="2"/>
        <v>Закрытие</v>
      </c>
    </row>
    <row r="16" spans="1:12" ht="21.75" customHeight="1">
      <c r="A16" s="3">
        <v>9</v>
      </c>
      <c r="B16" s="175" t="s">
        <v>4</v>
      </c>
      <c r="C16" s="175"/>
      <c r="D16" s="175"/>
      <c r="E16" s="175"/>
      <c r="F16" s="12">
        <f t="shared" si="1"/>
        <v>0.38541666666666663</v>
      </c>
      <c r="G16" s="12">
        <f t="shared" si="0"/>
        <v>0.40624999999999994</v>
      </c>
      <c r="H16" s="12">
        <v>0.020833333333333332</v>
      </c>
      <c r="I16" s="176" t="s">
        <v>10</v>
      </c>
      <c r="J16" s="177"/>
      <c r="K16" s="178"/>
      <c r="L16" s="192" t="str">
        <f ca="1" t="shared" si="2"/>
        <v>Закрытие</v>
      </c>
    </row>
    <row r="17" spans="1:12" ht="21" customHeight="1">
      <c r="A17" s="3">
        <v>10</v>
      </c>
      <c r="B17" s="179" t="s">
        <v>7</v>
      </c>
      <c r="C17" s="180"/>
      <c r="D17" s="180"/>
      <c r="E17" s="181"/>
      <c r="F17" s="22">
        <f t="shared" si="1"/>
        <v>0.40624999999999994</v>
      </c>
      <c r="G17" s="22">
        <f t="shared" si="0"/>
        <v>0.48958333333333326</v>
      </c>
      <c r="H17" s="22">
        <v>0.08333333333333333</v>
      </c>
      <c r="I17" s="176" t="s">
        <v>11</v>
      </c>
      <c r="J17" s="177"/>
      <c r="K17" s="178"/>
      <c r="L17" s="192" t="str">
        <f ca="1" t="shared" si="2"/>
        <v>Закрытие</v>
      </c>
    </row>
    <row r="18" spans="1:12" ht="22.5" customHeight="1">
      <c r="A18" s="3">
        <v>11</v>
      </c>
      <c r="B18" s="175" t="s">
        <v>28</v>
      </c>
      <c r="C18" s="175"/>
      <c r="D18" s="175"/>
      <c r="E18" s="175"/>
      <c r="F18" s="22">
        <f t="shared" si="1"/>
        <v>0.48958333333333326</v>
      </c>
      <c r="G18" s="22">
        <f>F18+H18</f>
        <v>0.5312499999999999</v>
      </c>
      <c r="H18" s="22">
        <v>0.041666666666666664</v>
      </c>
      <c r="I18" s="176" t="s">
        <v>30</v>
      </c>
      <c r="J18" s="177"/>
      <c r="K18" s="178"/>
      <c r="L18" s="192" t="str">
        <f ca="1" t="shared" si="2"/>
        <v>Закрытие</v>
      </c>
    </row>
    <row r="19" spans="1:12" ht="22.5" customHeight="1">
      <c r="A19" s="3">
        <v>12</v>
      </c>
      <c r="B19" s="175" t="s">
        <v>29</v>
      </c>
      <c r="C19" s="175"/>
      <c r="D19" s="175"/>
      <c r="E19" s="175"/>
      <c r="F19" s="22">
        <f t="shared" si="1"/>
        <v>0.5312499999999999</v>
      </c>
      <c r="G19" s="22">
        <f t="shared" si="0"/>
        <v>0.5520833333333333</v>
      </c>
      <c r="H19" s="22">
        <v>0.020833333333333332</v>
      </c>
      <c r="I19" s="176" t="s">
        <v>43</v>
      </c>
      <c r="J19" s="177"/>
      <c r="K19" s="178"/>
      <c r="L19" s="192" t="str">
        <f ca="1" t="shared" si="2"/>
        <v>Закрытие</v>
      </c>
    </row>
    <row r="20" spans="1:12" ht="20.25" customHeight="1">
      <c r="A20" s="3">
        <v>13</v>
      </c>
      <c r="B20" s="179"/>
      <c r="C20" s="180"/>
      <c r="D20" s="180"/>
      <c r="E20" s="181"/>
      <c r="F20" s="22">
        <f t="shared" si="1"/>
        <v>0.5520833333333333</v>
      </c>
      <c r="G20" s="22">
        <f t="shared" si="0"/>
        <v>0.5937499999999999</v>
      </c>
      <c r="H20" s="22">
        <v>0.041666666666666664</v>
      </c>
      <c r="I20" s="176"/>
      <c r="J20" s="177"/>
      <c r="K20" s="178"/>
      <c r="L20" s="192" t="str">
        <f ca="1" t="shared" si="2"/>
        <v>Закрытие</v>
      </c>
    </row>
    <row r="21" spans="1:12" ht="21.75" customHeight="1">
      <c r="A21" s="3">
        <v>14</v>
      </c>
      <c r="B21" s="179" t="s">
        <v>27</v>
      </c>
      <c r="C21" s="180"/>
      <c r="D21" s="180"/>
      <c r="E21" s="181"/>
      <c r="F21" s="12">
        <f t="shared" si="1"/>
        <v>0.5937499999999999</v>
      </c>
      <c r="G21" s="12">
        <f>F21+H21</f>
        <v>0.6145833333333333</v>
      </c>
      <c r="H21" s="22">
        <v>0.020833333333333332</v>
      </c>
      <c r="I21" s="176" t="s">
        <v>26</v>
      </c>
      <c r="J21" s="177"/>
      <c r="K21" s="178"/>
      <c r="L21" s="192" t="str">
        <f ca="1" t="shared" si="2"/>
        <v>Закрытие</v>
      </c>
    </row>
    <row r="22" spans="1:12" ht="27" customHeight="1">
      <c r="A22" s="3">
        <v>15</v>
      </c>
      <c r="B22" s="175" t="s">
        <v>8</v>
      </c>
      <c r="C22" s="175"/>
      <c r="D22" s="175"/>
      <c r="E22" s="175"/>
      <c r="F22" s="12">
        <f>G21</f>
        <v>0.6145833333333333</v>
      </c>
      <c r="G22" s="12">
        <f>F22+H22</f>
        <v>0.6979166666666666</v>
      </c>
      <c r="H22" s="193">
        <v>0.08333333333333333</v>
      </c>
      <c r="I22" s="176" t="s">
        <v>5</v>
      </c>
      <c r="J22" s="177"/>
      <c r="K22" s="178"/>
      <c r="L22" s="192" t="str">
        <f ca="1" t="shared" si="2"/>
        <v>Очистка</v>
      </c>
    </row>
    <row r="23" spans="1:12" ht="19.5" customHeight="1">
      <c r="A23" s="3">
        <v>16</v>
      </c>
      <c r="B23" s="179"/>
      <c r="C23" s="180"/>
      <c r="D23" s="180"/>
      <c r="E23" s="181"/>
      <c r="F23" s="12">
        <v>0.75</v>
      </c>
      <c r="G23" s="12">
        <f>F23+H23</f>
        <v>0.7638888888888888</v>
      </c>
      <c r="H23" s="22">
        <v>0.013888888888888888</v>
      </c>
      <c r="I23" s="176"/>
      <c r="J23" s="177"/>
      <c r="K23" s="178"/>
      <c r="L23" s="192">
        <f ca="1" t="shared" si="2"/>
      </c>
    </row>
    <row r="24" spans="1:12" ht="22.5" customHeight="1">
      <c r="A24" s="3">
        <v>17</v>
      </c>
      <c r="B24" s="175" t="s">
        <v>13</v>
      </c>
      <c r="C24" s="175"/>
      <c r="D24" s="175"/>
      <c r="E24" s="175"/>
      <c r="F24" s="25">
        <f>G23</f>
        <v>0.7638888888888888</v>
      </c>
      <c r="G24" s="25">
        <f>F24+H24</f>
        <v>0.7916666666666666</v>
      </c>
      <c r="H24" s="12">
        <v>0.027777777777777776</v>
      </c>
      <c r="I24" s="176" t="s">
        <v>34</v>
      </c>
      <c r="J24" s="177"/>
      <c r="K24" s="178"/>
      <c r="L24" s="192">
        <f ca="1" t="shared" si="2"/>
      </c>
    </row>
    <row r="25" spans="1:11" ht="21.75" customHeight="1">
      <c r="A25" s="3">
        <v>18</v>
      </c>
      <c r="B25" s="179" t="s">
        <v>7</v>
      </c>
      <c r="C25" s="180"/>
      <c r="D25" s="180"/>
      <c r="E25" s="181"/>
      <c r="F25" s="12">
        <f>G24</f>
        <v>0.7916666666666666</v>
      </c>
      <c r="G25" s="12">
        <f>F25+H25</f>
        <v>0.8333333333333333</v>
      </c>
      <c r="H25" s="12">
        <v>0.041666666666666664</v>
      </c>
      <c r="I25" s="176" t="s">
        <v>14</v>
      </c>
      <c r="J25" s="177"/>
      <c r="K25" s="178"/>
    </row>
    <row r="26" spans="1:11" ht="27" customHeight="1">
      <c r="A26" s="3">
        <v>19</v>
      </c>
      <c r="B26" s="175" t="s">
        <v>8</v>
      </c>
      <c r="C26" s="175"/>
      <c r="D26" s="175"/>
      <c r="E26" s="175"/>
      <c r="F26" s="4"/>
      <c r="G26" s="4"/>
      <c r="H26" s="4"/>
      <c r="I26" s="176" t="s">
        <v>15</v>
      </c>
      <c r="J26" s="177"/>
      <c r="K26" s="178"/>
    </row>
    <row r="27" spans="1:11" ht="27" customHeight="1">
      <c r="A27" s="3">
        <v>20</v>
      </c>
      <c r="B27" s="179" t="s">
        <v>7</v>
      </c>
      <c r="C27" s="180"/>
      <c r="D27" s="180"/>
      <c r="E27" s="181"/>
      <c r="F27" s="12">
        <f>G25</f>
        <v>0.8333333333333333</v>
      </c>
      <c r="G27" s="12">
        <f aca="true" t="shared" si="3" ref="G27:G34">F27+H27</f>
        <v>0.8541666666666666</v>
      </c>
      <c r="H27" s="12">
        <v>0.020833333333333332</v>
      </c>
      <c r="I27" s="176" t="s">
        <v>16</v>
      </c>
      <c r="J27" s="177"/>
      <c r="K27" s="178"/>
    </row>
    <row r="28" spans="1:11" ht="27" customHeight="1">
      <c r="A28" s="3">
        <v>21</v>
      </c>
      <c r="B28" s="179" t="s">
        <v>44</v>
      </c>
      <c r="C28" s="180"/>
      <c r="D28" s="180"/>
      <c r="E28" s="181"/>
      <c r="F28" s="12">
        <f>G27</f>
        <v>0.8541666666666666</v>
      </c>
      <c r="G28" s="12">
        <f t="shared" si="3"/>
        <v>0.8888888888888888</v>
      </c>
      <c r="H28" s="12">
        <v>0.034722222222222224</v>
      </c>
      <c r="I28" s="176" t="s">
        <v>17</v>
      </c>
      <c r="J28" s="177"/>
      <c r="K28" s="178"/>
    </row>
    <row r="29" spans="1:11" ht="24" customHeight="1">
      <c r="A29" s="3">
        <v>22</v>
      </c>
      <c r="B29" s="179" t="s">
        <v>7</v>
      </c>
      <c r="C29" s="180"/>
      <c r="D29" s="180"/>
      <c r="E29" s="181"/>
      <c r="F29" s="12">
        <f>G28</f>
        <v>0.8888888888888888</v>
      </c>
      <c r="G29" s="12">
        <f t="shared" si="3"/>
        <v>0.9097222222222222</v>
      </c>
      <c r="H29" s="12">
        <v>0.020833333333333332</v>
      </c>
      <c r="I29" s="176" t="s">
        <v>18</v>
      </c>
      <c r="J29" s="177"/>
      <c r="K29" s="178"/>
    </row>
    <row r="30" spans="1:11" ht="27" customHeight="1">
      <c r="A30" s="3">
        <v>23</v>
      </c>
      <c r="B30" s="175" t="s">
        <v>4</v>
      </c>
      <c r="C30" s="175"/>
      <c r="D30" s="175"/>
      <c r="E30" s="175"/>
      <c r="F30" s="12">
        <f>G29</f>
        <v>0.9097222222222222</v>
      </c>
      <c r="G30" s="12">
        <f t="shared" si="3"/>
        <v>0.9444444444444444</v>
      </c>
      <c r="H30" s="12">
        <v>0.034722222222222224</v>
      </c>
      <c r="I30" s="176" t="s">
        <v>19</v>
      </c>
      <c r="J30" s="177"/>
      <c r="K30" s="178"/>
    </row>
    <row r="31" spans="1:11" ht="22.5" customHeight="1">
      <c r="A31" s="3">
        <v>24</v>
      </c>
      <c r="B31" s="179" t="s">
        <v>7</v>
      </c>
      <c r="C31" s="180"/>
      <c r="D31" s="180"/>
      <c r="E31" s="181"/>
      <c r="F31" s="12">
        <f>G30</f>
        <v>0.9444444444444444</v>
      </c>
      <c r="G31" s="12">
        <f t="shared" si="3"/>
        <v>0.9791666666666666</v>
      </c>
      <c r="H31" s="12">
        <f>H30</f>
        <v>0.034722222222222224</v>
      </c>
      <c r="I31" s="176" t="s">
        <v>20</v>
      </c>
      <c r="J31" s="177"/>
      <c r="K31" s="178"/>
    </row>
    <row r="32" spans="1:11" ht="18.75" customHeight="1">
      <c r="A32" s="3">
        <v>25</v>
      </c>
      <c r="B32" s="179" t="s">
        <v>33</v>
      </c>
      <c r="C32" s="180"/>
      <c r="D32" s="180"/>
      <c r="E32" s="181"/>
      <c r="F32" s="12">
        <f>G33</f>
        <v>1.0104166666666665</v>
      </c>
      <c r="G32" s="12">
        <f t="shared" si="3"/>
        <v>1.0243055555555554</v>
      </c>
      <c r="H32" s="12">
        <v>0.013888888888888888</v>
      </c>
      <c r="I32" s="176" t="s">
        <v>35</v>
      </c>
      <c r="J32" s="177"/>
      <c r="K32" s="178"/>
    </row>
    <row r="33" spans="1:11" ht="28.5" customHeight="1">
      <c r="A33" s="3">
        <v>26</v>
      </c>
      <c r="B33" s="175" t="s">
        <v>8</v>
      </c>
      <c r="C33" s="175"/>
      <c r="D33" s="175"/>
      <c r="E33" s="175"/>
      <c r="F33" s="12">
        <f>G31</f>
        <v>0.9791666666666666</v>
      </c>
      <c r="G33" s="12">
        <f t="shared" si="3"/>
        <v>1.0104166666666665</v>
      </c>
      <c r="H33" s="12">
        <v>0.03125</v>
      </c>
      <c r="I33" s="176" t="s">
        <v>21</v>
      </c>
      <c r="J33" s="177"/>
      <c r="K33" s="178"/>
    </row>
    <row r="34" spans="1:11" ht="18.75" customHeight="1">
      <c r="A34" s="3">
        <v>27</v>
      </c>
      <c r="B34" s="179" t="s">
        <v>7</v>
      </c>
      <c r="C34" s="180"/>
      <c r="D34" s="180"/>
      <c r="E34" s="181"/>
      <c r="F34" s="12">
        <f>G32</f>
        <v>1.0243055555555554</v>
      </c>
      <c r="G34" s="12">
        <f t="shared" si="3"/>
        <v>1.0451388888888886</v>
      </c>
      <c r="H34" s="12">
        <f>H27</f>
        <v>0.020833333333333332</v>
      </c>
      <c r="I34" s="176" t="s">
        <v>31</v>
      </c>
      <c r="J34" s="177"/>
      <c r="K34" s="178"/>
    </row>
    <row r="35" spans="1:11" ht="17.25" customHeight="1">
      <c r="A35" s="3">
        <v>28</v>
      </c>
      <c r="B35" s="179" t="s">
        <v>12</v>
      </c>
      <c r="C35" s="180"/>
      <c r="D35" s="180"/>
      <c r="E35" s="181"/>
      <c r="F35" s="12"/>
      <c r="G35" s="12"/>
      <c r="H35" s="12"/>
      <c r="I35" s="176" t="s">
        <v>32</v>
      </c>
      <c r="J35" s="177"/>
      <c r="K35" s="178"/>
    </row>
    <row r="37" spans="1:14" ht="23.25" customHeight="1">
      <c r="A37" s="6" t="s">
        <v>22</v>
      </c>
      <c r="B37" s="6"/>
      <c r="C37" s="6"/>
      <c r="D37" s="6"/>
      <c r="E37" s="6"/>
      <c r="I37" s="6"/>
      <c r="J37" s="6"/>
      <c r="K37" s="6"/>
      <c r="L37" s="6"/>
      <c r="M37" s="6"/>
      <c r="N37" s="6"/>
    </row>
    <row r="38" spans="1:14" ht="33" customHeight="1">
      <c r="A38" s="5" t="s">
        <v>25</v>
      </c>
      <c r="B38" s="5"/>
      <c r="C38" s="5"/>
      <c r="D38" s="5"/>
      <c r="E38" s="5"/>
      <c r="I38" s="5"/>
      <c r="J38" s="5"/>
      <c r="K38" s="5"/>
      <c r="L38" s="5"/>
      <c r="M38" s="5"/>
      <c r="N38" s="5"/>
    </row>
    <row r="39" spans="1:14" ht="22.5" customHeight="1">
      <c r="A39" s="6" t="s">
        <v>24</v>
      </c>
      <c r="B39" s="6"/>
      <c r="C39" s="6"/>
      <c r="D39" s="6"/>
      <c r="E39" s="6"/>
      <c r="I39" s="6"/>
      <c r="J39" s="6"/>
      <c r="K39" s="6"/>
      <c r="L39" s="6"/>
      <c r="M39" s="6"/>
      <c r="N39" s="6"/>
    </row>
    <row r="40" spans="6:8" ht="12.75">
      <c r="F40" s="29"/>
      <c r="G40" s="30" t="s">
        <v>46</v>
      </c>
      <c r="H40" s="31"/>
    </row>
    <row r="41" spans="6:8" ht="14.25">
      <c r="F41" s="6"/>
      <c r="G41" s="6"/>
      <c r="H41" s="6"/>
    </row>
    <row r="42" spans="6:8" ht="14.25">
      <c r="F42" s="5"/>
      <c r="G42" s="5"/>
      <c r="H42" s="5"/>
    </row>
    <row r="43" spans="6:8" ht="14.25">
      <c r="F43" s="6"/>
      <c r="G43" s="6"/>
      <c r="H43" s="6"/>
    </row>
  </sheetData>
  <sheetProtection/>
  <mergeCells count="59">
    <mergeCell ref="B23:E23"/>
    <mergeCell ref="I23:K23"/>
    <mergeCell ref="I32:K32"/>
    <mergeCell ref="B32:E32"/>
    <mergeCell ref="B30:E30"/>
    <mergeCell ref="I30:K30"/>
    <mergeCell ref="B31:E31"/>
    <mergeCell ref="I31:K31"/>
    <mergeCell ref="B28:E28"/>
    <mergeCell ref="I28:K28"/>
    <mergeCell ref="B33:E33"/>
    <mergeCell ref="I33:K33"/>
    <mergeCell ref="B35:E35"/>
    <mergeCell ref="I35:K35"/>
    <mergeCell ref="I34:K34"/>
    <mergeCell ref="B34:E34"/>
    <mergeCell ref="B24:E24"/>
    <mergeCell ref="I24:K24"/>
    <mergeCell ref="B25:E25"/>
    <mergeCell ref="I25:K25"/>
    <mergeCell ref="B29:E29"/>
    <mergeCell ref="I29:K29"/>
    <mergeCell ref="B26:E26"/>
    <mergeCell ref="I26:K26"/>
    <mergeCell ref="B27:E27"/>
    <mergeCell ref="I27:K27"/>
    <mergeCell ref="B20:E20"/>
    <mergeCell ref="I20:K20"/>
    <mergeCell ref="B21:E21"/>
    <mergeCell ref="I21:K21"/>
    <mergeCell ref="B22:E22"/>
    <mergeCell ref="I22:K22"/>
    <mergeCell ref="B17:E17"/>
    <mergeCell ref="I17:K17"/>
    <mergeCell ref="B18:E18"/>
    <mergeCell ref="I18:K18"/>
    <mergeCell ref="B19:E19"/>
    <mergeCell ref="I19:K19"/>
    <mergeCell ref="B14:E14"/>
    <mergeCell ref="I14:K14"/>
    <mergeCell ref="B16:E16"/>
    <mergeCell ref="I16:K16"/>
    <mergeCell ref="B15:E15"/>
    <mergeCell ref="I15:K15"/>
    <mergeCell ref="B10:E10"/>
    <mergeCell ref="I10:K10"/>
    <mergeCell ref="B11:E11"/>
    <mergeCell ref="I11:K11"/>
    <mergeCell ref="B13:E13"/>
    <mergeCell ref="I13:K13"/>
    <mergeCell ref="I12:K12"/>
    <mergeCell ref="B12:E12"/>
    <mergeCell ref="F6:H6"/>
    <mergeCell ref="B7:E7"/>
    <mergeCell ref="I7:K7"/>
    <mergeCell ref="B8:E8"/>
    <mergeCell ref="I8:K8"/>
    <mergeCell ref="B9:E9"/>
    <mergeCell ref="I9:K9"/>
  </mergeCells>
  <conditionalFormatting sqref="L8:L22">
    <cfRule type="expression" priority="1" dxfId="0" stopIfTrue="1">
      <formula>$L8="Очистка"</formula>
    </cfRule>
    <cfRule type="expression" priority="2" dxfId="1" stopIfTrue="1">
      <formula>$L8="Закрытие"</formula>
    </cfRule>
  </conditionalFormatting>
  <printOptions/>
  <pageMargins left="0.75" right="0.75" top="0.27" bottom="0.19" header="0.17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"Интеко-Агро"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"Интеко-Агро"</dc:creator>
  <cp:keywords/>
  <dc:description/>
  <cp:lastModifiedBy>Кобелев Павел Игоревич</cp:lastModifiedBy>
  <cp:lastPrinted>2014-07-07T09:48:30Z</cp:lastPrinted>
  <dcterms:created xsi:type="dcterms:W3CDTF">2007-11-22T13:22:52Z</dcterms:created>
  <dcterms:modified xsi:type="dcterms:W3CDTF">2014-07-07T11:56:11Z</dcterms:modified>
  <cp:category/>
  <cp:version/>
  <cp:contentType/>
  <cp:contentStatus/>
</cp:coreProperties>
</file>