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8595" windowHeight="5190"/>
  </bookViews>
  <sheets>
    <sheet name="задачи" sheetId="1" r:id="rId1"/>
  </sheets>
  <definedNames>
    <definedName name="_xlnm._FilterDatabase" localSheetId="0" hidden="1">задачи!$A$1:$H$1</definedName>
  </definedNames>
  <calcPr calcId="145621"/>
</workbook>
</file>

<file path=xl/calcChain.xml><?xml version="1.0" encoding="utf-8"?>
<calcChain xmlns="http://schemas.openxmlformats.org/spreadsheetml/2006/main">
  <c r="L15" i="1" l="1"/>
  <c r="F5" i="1"/>
  <c r="F7" i="1"/>
  <c r="L18" i="1"/>
  <c r="L17" i="1"/>
  <c r="L16" i="1"/>
  <c r="K17" i="1" l="1"/>
  <c r="K18" i="1"/>
  <c r="K16" i="1"/>
  <c r="F10" i="1"/>
  <c r="F16" i="1"/>
  <c r="F3" i="1"/>
  <c r="F4" i="1"/>
  <c r="F6" i="1"/>
  <c r="F8" i="1"/>
  <c r="F9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" i="1"/>
</calcChain>
</file>

<file path=xl/sharedStrings.xml><?xml version="1.0" encoding="utf-8"?>
<sst xmlns="http://schemas.openxmlformats.org/spreadsheetml/2006/main" count="92" uniqueCount="19">
  <si>
    <t>срочно</t>
  </si>
  <si>
    <t>несрочно</t>
  </si>
  <si>
    <t>текущая</t>
  </si>
  <si>
    <t>задача</t>
  </si>
  <si>
    <t>результат</t>
  </si>
  <si>
    <t>выполнено</t>
  </si>
  <si>
    <t>в работе</t>
  </si>
  <si>
    <t>отложено</t>
  </si>
  <si>
    <t>марин</t>
  </si>
  <si>
    <t>мартынов</t>
  </si>
  <si>
    <t>перов</t>
  </si>
  <si>
    <t>начало задачи</t>
  </si>
  <si>
    <t>конец задачи</t>
  </si>
  <si>
    <t>#</t>
  </si>
  <si>
    <t>важность</t>
  </si>
  <si>
    <t>комментарий</t>
  </si>
  <si>
    <t>воронков</t>
  </si>
  <si>
    <t>всего</t>
  </si>
  <si>
    <t>сотрудник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</si>
</sst>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14"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pane ySplit="1" topLeftCell="A2" activePane="bottomLeft" state="frozen"/>
      <selection pane="bottomLeft" activeCell="J10" sqref="J10"/>
    </sheetView>
  </sheetViews>
  <sheetFormatPr defaultRowHeight="12.75" x14ac:dyDescent="0.2"/>
  <cols>
    <col min="1" max="1" width="4.42578125" style="2" customWidth="1"/>
    <col min="2" max="2" width="13" style="2" customWidth="1"/>
    <col min="3" max="3" width="16.42578125" style="2" customWidth="1"/>
    <col min="4" max="4" width="14.7109375" style="2" customWidth="1"/>
    <col min="5" max="5" width="11.140625" style="2" customWidth="1"/>
    <col min="6" max="6" width="14.7109375" style="2" customWidth="1"/>
    <col min="7" max="7" width="12.7109375" style="2" customWidth="1"/>
    <col min="8" max="8" width="11.42578125" style="2" customWidth="1"/>
    <col min="9" max="16384" width="9.140625" style="2"/>
  </cols>
  <sheetData>
    <row r="1" spans="1:17" x14ac:dyDescent="0.2">
      <c r="A1" s="7" t="s">
        <v>13</v>
      </c>
      <c r="B1" s="4" t="s">
        <v>3</v>
      </c>
      <c r="C1" s="4" t="s">
        <v>15</v>
      </c>
      <c r="D1" s="4" t="s">
        <v>11</v>
      </c>
      <c r="E1" s="4" t="s">
        <v>14</v>
      </c>
      <c r="F1" s="4" t="s">
        <v>12</v>
      </c>
      <c r="G1" s="4" t="s">
        <v>18</v>
      </c>
      <c r="H1" s="4" t="s">
        <v>4</v>
      </c>
    </row>
    <row r="2" spans="1:17" x14ac:dyDescent="0.2">
      <c r="A2" s="3">
        <v>1</v>
      </c>
      <c r="B2" s="3"/>
      <c r="C2" s="3"/>
      <c r="D2" s="6">
        <v>41795</v>
      </c>
      <c r="E2" s="3" t="s">
        <v>2</v>
      </c>
      <c r="F2" s="8">
        <f>IF(E2="несрочно",WORKDAY(D2,5),IF(E2="текущая",WORKDAY(D2,3),IF(E2="срочно",WORKDAY(D2,1),"Неизвестно")))</f>
        <v>41800</v>
      </c>
      <c r="G2" s="3" t="s">
        <v>8</v>
      </c>
      <c r="H2" s="3" t="s">
        <v>6</v>
      </c>
      <c r="O2" s="5" t="s">
        <v>0</v>
      </c>
      <c r="P2" s="5" t="s">
        <v>8</v>
      </c>
      <c r="Q2" s="5" t="s">
        <v>6</v>
      </c>
    </row>
    <row r="3" spans="1:17" x14ac:dyDescent="0.2">
      <c r="A3" s="3">
        <v>2</v>
      </c>
      <c r="B3" s="3"/>
      <c r="C3" s="3"/>
      <c r="D3" s="6">
        <v>41796</v>
      </c>
      <c r="E3" s="3" t="s">
        <v>0</v>
      </c>
      <c r="F3" s="8">
        <f t="shared" ref="F3:F25" si="0">IF(E3="несрочно",WORKDAY(D3,5),IF(E3="текущая",WORKDAY(D3,3),IF(E3="срочно",WORKDAY(D3,1),"Неизвестно")))</f>
        <v>41799</v>
      </c>
      <c r="G3" s="3" t="s">
        <v>9</v>
      </c>
      <c r="H3" s="3" t="s">
        <v>7</v>
      </c>
      <c r="J3" s="5"/>
      <c r="O3" s="5" t="s">
        <v>2</v>
      </c>
      <c r="P3" s="5" t="s">
        <v>9</v>
      </c>
      <c r="Q3" s="5" t="s">
        <v>5</v>
      </c>
    </row>
    <row r="4" spans="1:17" x14ac:dyDescent="0.2">
      <c r="A4" s="3">
        <v>3</v>
      </c>
      <c r="B4" s="3"/>
      <c r="C4" s="3"/>
      <c r="D4" s="6">
        <v>41797</v>
      </c>
      <c r="E4" s="3" t="s">
        <v>1</v>
      </c>
      <c r="F4" s="8">
        <f t="shared" si="0"/>
        <v>41803</v>
      </c>
      <c r="G4" s="3" t="s">
        <v>10</v>
      </c>
      <c r="H4" s="3" t="s">
        <v>5</v>
      </c>
      <c r="J4" s="5"/>
      <c r="N4" s="1"/>
      <c r="O4" s="5" t="s">
        <v>1</v>
      </c>
      <c r="P4" s="5" t="s">
        <v>10</v>
      </c>
      <c r="Q4" s="5" t="s">
        <v>7</v>
      </c>
    </row>
    <row r="5" spans="1:17" x14ac:dyDescent="0.2">
      <c r="A5" s="3">
        <v>4</v>
      </c>
      <c r="B5" s="3"/>
      <c r="C5" s="3"/>
      <c r="D5" s="6">
        <v>41798</v>
      </c>
      <c r="E5" s="3" t="s">
        <v>2</v>
      </c>
      <c r="F5" s="8">
        <f>IF(E5="несрочно",WORKDAY(D5,5),IF(E5="текущая",WORKDAY(D5,3),IF(E5="срочно",WORKDAY(D5,1),"Неизвестно")))</f>
        <v>41801</v>
      </c>
      <c r="G5" s="3" t="s">
        <v>8</v>
      </c>
      <c r="H5" s="3" t="s">
        <v>5</v>
      </c>
      <c r="J5" s="5"/>
      <c r="P5" s="5" t="s">
        <v>16</v>
      </c>
    </row>
    <row r="6" spans="1:17" x14ac:dyDescent="0.2">
      <c r="A6" s="3">
        <v>5</v>
      </c>
      <c r="B6" s="3"/>
      <c r="C6" s="3"/>
      <c r="D6" s="6">
        <v>41799</v>
      </c>
      <c r="E6" s="3" t="s">
        <v>0</v>
      </c>
      <c r="F6" s="8">
        <f t="shared" si="0"/>
        <v>41800</v>
      </c>
      <c r="G6" s="3" t="s">
        <v>9</v>
      </c>
      <c r="H6" s="3" t="s">
        <v>7</v>
      </c>
    </row>
    <row r="7" spans="1:17" x14ac:dyDescent="0.2">
      <c r="A7" s="3">
        <v>6</v>
      </c>
      <c r="B7" s="3"/>
      <c r="C7" s="3"/>
      <c r="D7" s="6">
        <v>41822</v>
      </c>
      <c r="E7" s="3" t="s">
        <v>0</v>
      </c>
      <c r="F7" s="8">
        <f>IF(E7="несрочно",WORKDAY(D7,5),IF(E7="текущая",WORKDAY(D7,3),IF(E7="срочно",WORKDAY(D7,1),"Неизвестно")))</f>
        <v>41823</v>
      </c>
      <c r="G7" s="3" t="s">
        <v>16</v>
      </c>
      <c r="H7" s="3" t="s">
        <v>7</v>
      </c>
    </row>
    <row r="8" spans="1:17" x14ac:dyDescent="0.2">
      <c r="A8" s="3">
        <v>7</v>
      </c>
      <c r="B8" s="3"/>
      <c r="C8" s="3"/>
      <c r="D8" s="6">
        <v>41831</v>
      </c>
      <c r="E8" s="3" t="s">
        <v>2</v>
      </c>
      <c r="F8" s="8">
        <f t="shared" si="0"/>
        <v>41836</v>
      </c>
      <c r="G8" s="3" t="s">
        <v>8</v>
      </c>
      <c r="H8" s="3" t="s">
        <v>6</v>
      </c>
    </row>
    <row r="9" spans="1:17" x14ac:dyDescent="0.2">
      <c r="A9" s="3">
        <v>8</v>
      </c>
      <c r="B9" s="3"/>
      <c r="C9" s="3"/>
      <c r="D9" s="6">
        <v>41832</v>
      </c>
      <c r="E9" s="3" t="s">
        <v>0</v>
      </c>
      <c r="F9" s="8">
        <f t="shared" si="0"/>
        <v>41834</v>
      </c>
      <c r="G9" s="3" t="s">
        <v>9</v>
      </c>
      <c r="H9" s="3" t="s">
        <v>7</v>
      </c>
    </row>
    <row r="10" spans="1:17" x14ac:dyDescent="0.2">
      <c r="A10" s="3">
        <v>9</v>
      </c>
      <c r="B10" s="3"/>
      <c r="C10" s="3"/>
      <c r="D10" s="6">
        <v>41833</v>
      </c>
      <c r="E10" s="3" t="s">
        <v>2</v>
      </c>
      <c r="F10" s="6">
        <f t="shared" si="0"/>
        <v>41836</v>
      </c>
      <c r="G10" s="3" t="s">
        <v>10</v>
      </c>
      <c r="H10" s="3" t="s">
        <v>5</v>
      </c>
    </row>
    <row r="11" spans="1:17" x14ac:dyDescent="0.2">
      <c r="A11" s="3">
        <v>10</v>
      </c>
      <c r="B11" s="3"/>
      <c r="C11" s="3"/>
      <c r="D11" s="6">
        <v>41834</v>
      </c>
      <c r="E11" s="3" t="s">
        <v>2</v>
      </c>
      <c r="F11" s="6">
        <f t="shared" si="0"/>
        <v>41837</v>
      </c>
      <c r="G11" s="3" t="s">
        <v>8</v>
      </c>
      <c r="H11" s="3" t="s">
        <v>7</v>
      </c>
    </row>
    <row r="12" spans="1:17" x14ac:dyDescent="0.2">
      <c r="A12" s="3">
        <v>11</v>
      </c>
      <c r="B12" s="3"/>
      <c r="C12" s="3"/>
      <c r="D12" s="6">
        <v>41835</v>
      </c>
      <c r="E12" s="3" t="s">
        <v>0</v>
      </c>
      <c r="F12" s="6">
        <f t="shared" si="0"/>
        <v>41836</v>
      </c>
      <c r="G12" s="3" t="s">
        <v>9</v>
      </c>
      <c r="H12" s="3" t="s">
        <v>6</v>
      </c>
    </row>
    <row r="13" spans="1:17" x14ac:dyDescent="0.2">
      <c r="A13" s="3">
        <v>12</v>
      </c>
      <c r="B13" s="3"/>
      <c r="C13" s="3"/>
      <c r="D13" s="6">
        <v>41836</v>
      </c>
      <c r="E13" s="3" t="s">
        <v>1</v>
      </c>
      <c r="F13" s="6">
        <f t="shared" si="0"/>
        <v>41843</v>
      </c>
      <c r="G13" s="3" t="s">
        <v>10</v>
      </c>
      <c r="H13" s="3" t="s">
        <v>7</v>
      </c>
    </row>
    <row r="14" spans="1:17" x14ac:dyDescent="0.2">
      <c r="A14" s="3">
        <v>13</v>
      </c>
      <c r="B14" s="3"/>
      <c r="C14" s="3"/>
      <c r="D14" s="6">
        <v>41837</v>
      </c>
      <c r="E14" s="3" t="s">
        <v>1</v>
      </c>
      <c r="F14" s="6">
        <f t="shared" si="0"/>
        <v>41844</v>
      </c>
      <c r="G14" s="3" t="s">
        <v>8</v>
      </c>
      <c r="H14" s="3" t="s">
        <v>6</v>
      </c>
      <c r="J14" s="2" t="s">
        <v>8</v>
      </c>
    </row>
    <row r="15" spans="1:17" x14ac:dyDescent="0.2">
      <c r="A15" s="3">
        <v>14</v>
      </c>
      <c r="B15" s="3"/>
      <c r="C15" s="3"/>
      <c r="D15" s="6">
        <v>41838</v>
      </c>
      <c r="E15" s="3" t="s">
        <v>0</v>
      </c>
      <c r="F15" s="6">
        <f t="shared" si="0"/>
        <v>41841</v>
      </c>
      <c r="G15" s="3" t="s">
        <v>9</v>
      </c>
      <c r="H15" s="3" t="s">
        <v>7</v>
      </c>
      <c r="K15" s="1" t="s">
        <v>17</v>
      </c>
      <c r="L15" s="1">
        <f>SUMPRODUCT(1/COUNTIF($G$2:$G$25,$G$2:$G$25)*($H$2:$H$25=J14))</f>
        <v>0</v>
      </c>
    </row>
    <row r="16" spans="1:17" x14ac:dyDescent="0.2">
      <c r="A16" s="3">
        <v>15</v>
      </c>
      <c r="B16" s="3"/>
      <c r="C16" s="3"/>
      <c r="D16" s="6">
        <v>41839</v>
      </c>
      <c r="E16" s="3" t="s">
        <v>1</v>
      </c>
      <c r="F16" s="6">
        <f>IF(E16="несрочно",WORKDAY(D16,5),IF(E16="текущая",WORKDAY(D16,3),IF(E16="срочно",WORKDAY(D16,1),"Неизвестно")))</f>
        <v>41845</v>
      </c>
      <c r="G16" s="3" t="s">
        <v>16</v>
      </c>
      <c r="H16" s="3" t="s">
        <v>6</v>
      </c>
      <c r="K16" s="1" t="str">
        <f>Q2</f>
        <v>в работе</v>
      </c>
      <c r="L16" s="2">
        <f>SUMPRODUCT(1/COUNTIF(G2:H25,J14)*(G2:H25=J14)*(G2:H25=K16))</f>
        <v>0</v>
      </c>
    </row>
    <row r="17" spans="1:12" x14ac:dyDescent="0.2">
      <c r="A17" s="3">
        <v>16</v>
      </c>
      <c r="B17" s="3"/>
      <c r="C17" s="3"/>
      <c r="D17" s="6">
        <v>41840</v>
      </c>
      <c r="E17" s="3" t="s">
        <v>2</v>
      </c>
      <c r="F17" s="6">
        <f t="shared" si="0"/>
        <v>41843</v>
      </c>
      <c r="G17" s="3" t="s">
        <v>8</v>
      </c>
      <c r="H17" s="3" t="s">
        <v>5</v>
      </c>
      <c r="K17" s="1" t="str">
        <f>Q3</f>
        <v>выполнено</v>
      </c>
      <c r="L17" s="2">
        <f>SUMPRODUCT(1/COUNTIF(G2:H25,J14)*(G2:H25=J14)*(G2:H25=K17))</f>
        <v>0</v>
      </c>
    </row>
    <row r="18" spans="1:12" x14ac:dyDescent="0.2">
      <c r="A18" s="3">
        <v>17</v>
      </c>
      <c r="B18" s="3"/>
      <c r="C18" s="3"/>
      <c r="D18" s="6">
        <v>41841</v>
      </c>
      <c r="E18" s="3" t="s">
        <v>0</v>
      </c>
      <c r="F18" s="6">
        <f t="shared" si="0"/>
        <v>41842</v>
      </c>
      <c r="G18" s="3" t="s">
        <v>9</v>
      </c>
      <c r="H18" s="3" t="s">
        <v>5</v>
      </c>
      <c r="K18" s="1" t="str">
        <f>Q4</f>
        <v>отложено</v>
      </c>
      <c r="L18" s="2">
        <f>SUMPRODUCT(1/COUNTIF(G2:H25,J14)*(G2:H25=J14)*(G2:H25=K18))</f>
        <v>0</v>
      </c>
    </row>
    <row r="19" spans="1:12" x14ac:dyDescent="0.2">
      <c r="A19" s="3">
        <v>18</v>
      </c>
      <c r="B19" s="3"/>
      <c r="C19" s="3"/>
      <c r="D19" s="6">
        <v>41842</v>
      </c>
      <c r="E19" s="3" t="s">
        <v>1</v>
      </c>
      <c r="F19" s="6">
        <f t="shared" si="0"/>
        <v>41849</v>
      </c>
      <c r="G19" s="3" t="s">
        <v>10</v>
      </c>
      <c r="H19" s="3" t="s">
        <v>7</v>
      </c>
    </row>
    <row r="20" spans="1:12" x14ac:dyDescent="0.2">
      <c r="A20" s="3">
        <v>19</v>
      </c>
      <c r="B20" s="3"/>
      <c r="C20" s="3"/>
      <c r="D20" s="6">
        <v>41843</v>
      </c>
      <c r="E20" s="3" t="s">
        <v>2</v>
      </c>
      <c r="F20" s="6">
        <f t="shared" si="0"/>
        <v>41848</v>
      </c>
      <c r="G20" s="3" t="s">
        <v>8</v>
      </c>
      <c r="H20" s="3" t="s">
        <v>5</v>
      </c>
    </row>
    <row r="21" spans="1:12" x14ac:dyDescent="0.2">
      <c r="A21" s="3">
        <v>20</v>
      </c>
      <c r="B21" s="3"/>
      <c r="C21" s="3"/>
      <c r="D21" s="6">
        <v>41844</v>
      </c>
      <c r="E21" s="3" t="s">
        <v>0</v>
      </c>
      <c r="F21" s="6">
        <f t="shared" si="0"/>
        <v>41845</v>
      </c>
      <c r="G21" s="3" t="s">
        <v>9</v>
      </c>
      <c r="H21" s="3" t="s">
        <v>5</v>
      </c>
    </row>
    <row r="22" spans="1:12" x14ac:dyDescent="0.2">
      <c r="A22" s="3">
        <v>21</v>
      </c>
      <c r="B22" s="3"/>
      <c r="C22" s="3"/>
      <c r="D22" s="6">
        <v>41845</v>
      </c>
      <c r="E22" s="3" t="s">
        <v>1</v>
      </c>
      <c r="F22" s="6">
        <f t="shared" si="0"/>
        <v>41852</v>
      </c>
      <c r="G22" s="3" t="s">
        <v>10</v>
      </c>
      <c r="H22" s="3" t="s">
        <v>7</v>
      </c>
    </row>
    <row r="23" spans="1:12" x14ac:dyDescent="0.2">
      <c r="A23" s="3">
        <v>22</v>
      </c>
      <c r="B23" s="3"/>
      <c r="C23" s="3"/>
      <c r="D23" s="6">
        <v>41846</v>
      </c>
      <c r="E23" s="3" t="s">
        <v>2</v>
      </c>
      <c r="F23" s="6">
        <f t="shared" si="0"/>
        <v>41850</v>
      </c>
      <c r="G23" s="3" t="s">
        <v>8</v>
      </c>
      <c r="H23" s="3" t="s">
        <v>5</v>
      </c>
    </row>
    <row r="24" spans="1:12" x14ac:dyDescent="0.2">
      <c r="A24" s="3">
        <v>23</v>
      </c>
      <c r="B24" s="3"/>
      <c r="C24" s="3"/>
      <c r="D24" s="6">
        <v>41847</v>
      </c>
      <c r="E24" s="3" t="s">
        <v>0</v>
      </c>
      <c r="F24" s="6">
        <f t="shared" si="0"/>
        <v>41848</v>
      </c>
      <c r="G24" s="3" t="s">
        <v>9</v>
      </c>
      <c r="H24" s="3" t="s">
        <v>5</v>
      </c>
    </row>
    <row r="25" spans="1:12" x14ac:dyDescent="0.2">
      <c r="A25" s="3">
        <v>24</v>
      </c>
      <c r="B25" s="3"/>
      <c r="C25" s="3"/>
      <c r="D25" s="6">
        <v>41848</v>
      </c>
      <c r="E25" s="3" t="s">
        <v>1</v>
      </c>
      <c r="F25" s="6">
        <f t="shared" si="0"/>
        <v>41855</v>
      </c>
      <c r="G25" s="3" t="s">
        <v>16</v>
      </c>
      <c r="H25" s="3" t="s">
        <v>5</v>
      </c>
    </row>
  </sheetData>
  <autoFilter ref="A1:H1"/>
  <conditionalFormatting sqref="F2:F25">
    <cfRule type="cellIs" dxfId="7" priority="4" operator="lessThan">
      <formula>TODAY()-1</formula>
    </cfRule>
  </conditionalFormatting>
  <dataValidations count="3">
    <dataValidation type="list" allowBlank="1" showInputMessage="1" showErrorMessage="1" sqref="G2:G25 J14">
      <formula1>$P$2:$P$5</formula1>
    </dataValidation>
    <dataValidation type="list" allowBlank="1" showInputMessage="1" showErrorMessage="1" sqref="E2:E25">
      <formula1>$O$2:$O$4</formula1>
    </dataValidation>
    <dataValidation type="list" allowBlank="1" showInputMessage="1" showErrorMessage="1" sqref="H2:H25">
      <formula1>$Q$2:$Q$4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091ED2BB-2813-4109-BF47-D2BEFD33998B}">
            <xm:f>NOT(ISERROR(SEARCH($Q$4,H1)))</xm:f>
            <xm:f>$Q$4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7" operator="containsText" id="{A164850F-5B20-49C2-972D-FDE1177289B2}">
            <xm:f>NOT(ISERROR(SEARCH($Q$3,H1)))</xm:f>
            <xm:f>$Q$3</xm:f>
            <x14:dxf>
              <fill>
                <patternFill>
                  <bgColor theme="6" tint="0.39994506668294322"/>
                </patternFill>
              </fill>
            </x14:dxf>
          </x14:cfRule>
          <x14:cfRule type="containsText" priority="18" operator="containsText" id="{4DA1A18D-FE7E-4C1A-9C79-74C7EBF080F2}">
            <xm:f>NOT(ISERROR(SEARCH($Q$2,H1)))</xm:f>
            <xm:f>$Q$2</xm:f>
            <x14:dxf>
              <fill>
                <patternFill>
                  <bgColor rgb="FFFFFF99"/>
                </patternFill>
              </fill>
            </x14:dxf>
          </x14:cfRule>
          <xm:sqref>H1:H1048576</xm:sqref>
        </x14:conditionalFormatting>
        <x14:conditionalFormatting xmlns:xm="http://schemas.microsoft.com/office/excel/2006/main">
          <x14:cfRule type="containsText" priority="1" operator="containsText" id="{367E3551-67C0-48BD-81CA-23F4D44BFF19}">
            <xm:f>NOT(ISERROR(SEARCH($O$4,E2)))</xm:f>
            <xm:f>$O$4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" operator="containsText" id="{A8B086D8-3034-44CA-AA03-CA90F2133E81}">
            <xm:f>NOT(ISERROR(SEARCH($O$3,E2)))</xm:f>
            <xm:f>$O$3</xm:f>
            <x14:dxf>
              <fill>
                <patternFill>
                  <bgColor theme="3" tint="0.59996337778862885"/>
                </patternFill>
              </fill>
            </x14:dxf>
          </x14:cfRule>
          <x14:cfRule type="containsText" priority="3" operator="containsText" id="{CF14DE25-D13C-4695-A777-08627CA67F15}">
            <xm:f>NOT(ISERROR(SEARCH($O$2,E2)))</xm:f>
            <xm:f>$O$2</xm:f>
            <x14:dxf>
              <fill>
                <patternFill>
                  <bgColor theme="3" tint="0.39994506668294322"/>
                </patternFill>
              </fill>
            </x14:dxf>
          </x14:cfRule>
          <xm:sqref>E2:E25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Марин В.С.</cp:lastModifiedBy>
  <dcterms:created xsi:type="dcterms:W3CDTF">2014-07-03T10:51:28Z</dcterms:created>
  <dcterms:modified xsi:type="dcterms:W3CDTF">2014-07-03T14:07:45Z</dcterms:modified>
</cp:coreProperties>
</file>