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Бланк А2" sheetId="1" r:id="rId1"/>
    <sheet name="Бланк А3" sheetId="2" r:id="rId2"/>
    <sheet name="Бланк А4" sheetId="3" r:id="rId3"/>
    <sheet name="Бланк А5" sheetId="4" r:id="rId4"/>
    <sheet name="Лист5" sheetId="5" r:id="rId5"/>
  </sheets>
  <calcPr calcId="145621"/>
</workbook>
</file>

<file path=xl/calcChain.xml><?xml version="1.0" encoding="utf-8"?>
<calcChain xmlns="http://schemas.openxmlformats.org/spreadsheetml/2006/main">
  <c r="B8" i="1" l="1"/>
  <c r="D8" i="1" s="1"/>
  <c r="H8" i="1" s="1"/>
  <c r="B4" i="1"/>
  <c r="D4" i="1" s="1"/>
  <c r="H4" i="1" l="1"/>
</calcChain>
</file>

<file path=xl/sharedStrings.xml><?xml version="1.0" encoding="utf-8"?>
<sst xmlns="http://schemas.openxmlformats.org/spreadsheetml/2006/main" count="79" uniqueCount="52">
  <si>
    <t>Бумага</t>
  </si>
  <si>
    <t>Тираж</t>
  </si>
  <si>
    <t>Стоимость бумаги</t>
  </si>
  <si>
    <t>Стоимость работы</t>
  </si>
  <si>
    <t>Набор</t>
  </si>
  <si>
    <t>Форма</t>
  </si>
  <si>
    <t>Итог</t>
  </si>
  <si>
    <t>1 сторона</t>
  </si>
  <si>
    <t>2 стороны</t>
  </si>
  <si>
    <t>Наименование</t>
  </si>
  <si>
    <t>Стоимость за шт</t>
  </si>
  <si>
    <t>Бум. для ц/притера 200гр А-3/мат/</t>
  </si>
  <si>
    <t>Бум. для ц/притера 250гр А-3/мат/</t>
  </si>
  <si>
    <t>Бум. мел. 115гр70х100</t>
  </si>
  <si>
    <t>Бум. мел. 128гр70х100</t>
  </si>
  <si>
    <t>Бум. мел. 170гр62х94</t>
  </si>
  <si>
    <t>Бум. мел. 170гр70х100</t>
  </si>
  <si>
    <t>Бум. мел. 200гр70х100</t>
  </si>
  <si>
    <t>Бум. мел. 250гр70х100</t>
  </si>
  <si>
    <t>Бум. мел. 300гр70х100</t>
  </si>
  <si>
    <t>Бум. мел. 90гр70х100</t>
  </si>
  <si>
    <t>Бум. с/к 50х70</t>
  </si>
  <si>
    <t>Бум. этик. 80гр.70х100</t>
  </si>
  <si>
    <t>Бумага газетная</t>
  </si>
  <si>
    <t>Бумага офсетная 160гр</t>
  </si>
  <si>
    <t>Бумага офсетная 200гр</t>
  </si>
  <si>
    <t>Бумага офсетная 80гр</t>
  </si>
  <si>
    <t>Бумага самокопри. реакто белая 430х610</t>
  </si>
  <si>
    <t>Бумага самокопри. реакто голубой 430х610</t>
  </si>
  <si>
    <t>Бумага самокопри. реакто розовая 430х610</t>
  </si>
  <si>
    <t>Бумага самокопри. реакто желтая 430х610</t>
  </si>
  <si>
    <t>Бумага самокопри. реакто зеленая 430х610</t>
  </si>
  <si>
    <t>Бумага офсетная 65гр</t>
  </si>
  <si>
    <t>Бум. мел. 148гр. 70х100</t>
  </si>
  <si>
    <t>Цена бумаги за А1</t>
  </si>
  <si>
    <t>Стоимость</t>
  </si>
  <si>
    <t>500</t>
  </si>
  <si>
    <t>1000</t>
  </si>
  <si>
    <t>2001-3000</t>
  </si>
  <si>
    <t>3001-4000</t>
  </si>
  <si>
    <t>4001-5000</t>
  </si>
  <si>
    <t>5001-6000</t>
  </si>
  <si>
    <t>6001-7000</t>
  </si>
  <si>
    <t>7001-8000</t>
  </si>
  <si>
    <t>8001-9000</t>
  </si>
  <si>
    <t>9001-10000</t>
  </si>
  <si>
    <t>10001-16000</t>
  </si>
  <si>
    <t>16001-30000</t>
  </si>
  <si>
    <t>30001-32000</t>
  </si>
  <si>
    <t>1сторона</t>
  </si>
  <si>
    <t>2стороны</t>
  </si>
  <si>
    <t>1001-2000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</si>
</sst>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wrapText="1"/>
    </xf>
    <xf numFmtId="0" fontId="2" fillId="0" borderId="8" xfId="1" applyFont="1" applyFill="1" applyBorder="1" applyAlignment="1">
      <alignment horizontal="right" wrapText="1"/>
    </xf>
    <xf numFmtId="2" fontId="0" fillId="0" borderId="4" xfId="0" applyNumberFormat="1" applyBorder="1"/>
    <xf numFmtId="0" fontId="2" fillId="2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wrapText="1"/>
    </xf>
    <xf numFmtId="0" fontId="2" fillId="0" borderId="10" xfId="1" applyFont="1" applyFill="1" applyBorder="1" applyAlignment="1">
      <alignment horizontal="right" wrapText="1"/>
    </xf>
    <xf numFmtId="0" fontId="0" fillId="0" borderId="11" xfId="0" applyBorder="1" applyAlignment="1">
      <alignment horizontal="center"/>
    </xf>
    <xf numFmtId="0" fontId="2" fillId="0" borderId="8" xfId="1" applyNumberFormat="1" applyFont="1" applyFill="1" applyBorder="1" applyAlignment="1">
      <alignment wrapText="1"/>
    </xf>
    <xf numFmtId="2" fontId="2" fillId="0" borderId="8" xfId="1" applyNumberFormat="1" applyFont="1" applyFill="1" applyBorder="1" applyAlignment="1">
      <alignment wrapText="1"/>
    </xf>
  </cellXfs>
  <cellStyles count="2">
    <cellStyle name="Обычный" xfId="0" builtinId="0"/>
    <cellStyle name="Обычный_Бланк А2" xfId="1"/>
  </cellStyles>
  <dxfs count="30">
    <dxf>
      <numFmt numFmtId="2" formatCode="0.0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3:H4" totalsRowShown="0" headerRowDxfId="21" headerRowBorderDxfId="28" tableBorderDxfId="29" totalsRowBorderDxfId="27">
  <tableColumns count="8">
    <tableColumn id="1" name="Бумага" dataDxfId="5"/>
    <tableColumn id="8" name="Цена бумаги за А1" dataDxfId="3">
      <calculatedColumnFormula>VLOOKUP(Таблица1[Бумага],Таблица3[],2,FALSE)</calculatedColumnFormula>
    </tableColumn>
    <tableColumn id="2" name="Тираж" dataDxfId="4"/>
    <tableColumn id="3" name="Стоимость бумаги" dataDxfId="26">
      <calculatedColumnFormula>Таблица1[Цена бумаги за А1]/2*Таблица1[Тираж]</calculatedColumnFormula>
    </tableColumn>
    <tableColumn id="4" name="Стоимость работы" dataDxfId="25"/>
    <tableColumn id="5" name="Набор" dataDxfId="24"/>
    <tableColumn id="6" name="Форма" dataDxfId="23"/>
    <tableColumn id="7" name="Итог" dataDxfId="22">
      <calculatedColumnFormula>Таблица1[Стоимость бумаги]+Таблица1[Стоимость работы]+Таблица1[Набор]+Таблица1[Форма]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7:H8" totalsRowShown="0" headerRowDxfId="12" headerRowBorderDxfId="19" tableBorderDxfId="20" totalsRowBorderDxfId="18">
  <tableColumns count="8">
    <tableColumn id="1" name="Бумага" dataDxfId="2"/>
    <tableColumn id="8" name="Цена бумаги за А1" dataDxfId="0">
      <calculatedColumnFormula>VLOOKUP(Таблица13[Бумага],Таблица3[],2,FALSE)</calculatedColumnFormula>
    </tableColumn>
    <tableColumn id="2" name="Тираж" dataDxfId="1"/>
    <tableColumn id="3" name="Стоимость бумаги" dataDxfId="17">
      <calculatedColumnFormula>Таблица13[Цена бумаги за А1]/2*Таблица13[Тираж]</calculatedColumnFormula>
    </tableColumn>
    <tableColumn id="4" name="Стоимость работы" dataDxfId="16"/>
    <tableColumn id="5" name="Набор" dataDxfId="15"/>
    <tableColumn id="6" name="Форма" dataDxfId="14"/>
    <tableColumn id="7" name="Итог" dataDxfId="13">
      <calculatedColumnFormula>Таблица13[Стоимость бумаги]+Таблица13[Стоимость работы]+Таблица13[Набор]+Таблица13[Форма]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J2:K25" totalsRowShown="0" headerRowDxfId="6" headerRowBorderDxfId="10" tableBorderDxfId="11" totalsRowBorderDxfId="9">
  <autoFilter ref="J2:K25"/>
  <tableColumns count="2">
    <tableColumn id="1" name="Наименование" dataDxfId="8"/>
    <tableColumn id="2" name="Стоимость за шт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E4" sqref="E4"/>
    </sheetView>
  </sheetViews>
  <sheetFormatPr defaultRowHeight="15" x14ac:dyDescent="0.25"/>
  <cols>
    <col min="1" max="1" width="38.85546875" customWidth="1"/>
    <col min="2" max="2" width="19.85546875" customWidth="1"/>
    <col min="3" max="3" width="19.5703125" customWidth="1"/>
    <col min="4" max="4" width="19.7109375" customWidth="1"/>
    <col min="5" max="5" width="20.7109375" customWidth="1"/>
    <col min="6" max="6" width="9.42578125" customWidth="1"/>
    <col min="7" max="7" width="13" customWidth="1"/>
    <col min="10" max="10" width="44" customWidth="1"/>
    <col min="11" max="11" width="20" customWidth="1"/>
    <col min="12" max="12" width="16.85546875" customWidth="1"/>
    <col min="13" max="13" width="13.140625" customWidth="1"/>
    <col min="14" max="14" width="8.85546875" customWidth="1"/>
    <col min="16" max="16" width="12.5703125" customWidth="1"/>
  </cols>
  <sheetData>
    <row r="1" spans="1:17" x14ac:dyDescent="0.25">
      <c r="A1" s="8" t="s">
        <v>7</v>
      </c>
      <c r="B1" s="7"/>
      <c r="C1" s="7"/>
      <c r="D1" s="7"/>
      <c r="E1" s="7"/>
      <c r="F1" s="7"/>
      <c r="G1" s="7"/>
      <c r="J1" s="7"/>
      <c r="K1" s="7"/>
      <c r="M1" s="16" t="s">
        <v>49</v>
      </c>
      <c r="N1" s="16"/>
      <c r="P1" s="16" t="s">
        <v>50</v>
      </c>
      <c r="Q1" s="16"/>
    </row>
    <row r="2" spans="1:17" ht="15" customHeight="1" x14ac:dyDescent="0.25">
      <c r="A2" s="7"/>
      <c r="B2" s="7"/>
      <c r="C2" s="7"/>
      <c r="D2" s="7"/>
      <c r="E2" s="7"/>
      <c r="F2" s="7"/>
      <c r="G2" s="7"/>
      <c r="J2" s="13" t="s">
        <v>9</v>
      </c>
      <c r="K2" s="13" t="s">
        <v>10</v>
      </c>
      <c r="M2" s="9" t="s">
        <v>1</v>
      </c>
      <c r="N2" s="9" t="s">
        <v>35</v>
      </c>
      <c r="P2" s="9" t="s">
        <v>1</v>
      </c>
      <c r="Q2" s="9" t="s">
        <v>35</v>
      </c>
    </row>
    <row r="3" spans="1:17" ht="16.5" customHeight="1" x14ac:dyDescent="0.25">
      <c r="A3" s="1" t="s">
        <v>0</v>
      </c>
      <c r="B3" s="1" t="s">
        <v>34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3" t="s">
        <v>6</v>
      </c>
      <c r="J3" s="10" t="s">
        <v>11</v>
      </c>
      <c r="K3" s="11">
        <v>4.66</v>
      </c>
      <c r="M3" s="17" t="s">
        <v>36</v>
      </c>
      <c r="N3" s="11">
        <v>5.55</v>
      </c>
      <c r="P3" s="18" t="s">
        <v>36</v>
      </c>
      <c r="Q3" s="11">
        <v>3.47</v>
      </c>
    </row>
    <row r="4" spans="1:17" ht="32.25" customHeight="1" x14ac:dyDescent="0.25">
      <c r="A4" s="12" t="s">
        <v>20</v>
      </c>
      <c r="B4" s="12">
        <f>VLOOKUP(Таблица1[Бумага],Таблица3[],2,FALSE)</f>
        <v>4.38</v>
      </c>
      <c r="C4" s="5">
        <v>600</v>
      </c>
      <c r="D4" s="5">
        <f>Таблица1[Цена бумаги за А1]/2*Таблица1[Тираж]</f>
        <v>1314</v>
      </c>
      <c r="E4" s="5"/>
      <c r="F4" s="5"/>
      <c r="G4" s="5"/>
      <c r="H4" s="6">
        <f>Таблица1[Стоимость бумаги]+Таблица1[Стоимость работы]+Таблица1[Набор]+Таблица1[Форма]</f>
        <v>1314</v>
      </c>
      <c r="J4" s="10" t="s">
        <v>12</v>
      </c>
      <c r="K4" s="11">
        <v>6.84</v>
      </c>
      <c r="M4" s="17" t="s">
        <v>37</v>
      </c>
      <c r="N4" s="11">
        <v>3.76</v>
      </c>
      <c r="P4" s="18" t="s">
        <v>37</v>
      </c>
      <c r="Q4" s="11">
        <v>2.35</v>
      </c>
    </row>
    <row r="5" spans="1:17" ht="18.75" customHeight="1" x14ac:dyDescent="0.25">
      <c r="A5" s="8" t="s">
        <v>8</v>
      </c>
      <c r="B5" s="8"/>
      <c r="C5" s="8"/>
      <c r="D5" s="8"/>
      <c r="E5" s="8"/>
      <c r="F5" s="8"/>
      <c r="G5" s="8"/>
      <c r="J5" s="10" t="s">
        <v>13</v>
      </c>
      <c r="K5" s="11">
        <v>5.34</v>
      </c>
      <c r="M5" s="17" t="s">
        <v>51</v>
      </c>
      <c r="N5" s="11">
        <v>3.7</v>
      </c>
      <c r="P5" s="18" t="s">
        <v>51</v>
      </c>
      <c r="Q5" s="11">
        <v>2.2999999999999998</v>
      </c>
    </row>
    <row r="6" spans="1:17" ht="17.25" customHeight="1" x14ac:dyDescent="0.25">
      <c r="A6" s="8"/>
      <c r="B6" s="8"/>
      <c r="C6" s="8"/>
      <c r="D6" s="8"/>
      <c r="E6" s="8"/>
      <c r="F6" s="8"/>
      <c r="G6" s="8"/>
      <c r="J6" s="10" t="s">
        <v>14</v>
      </c>
      <c r="K6" s="11">
        <v>6.38</v>
      </c>
      <c r="M6" s="17" t="s">
        <v>38</v>
      </c>
      <c r="N6" s="11">
        <v>3.65</v>
      </c>
      <c r="P6" s="18" t="s">
        <v>38</v>
      </c>
      <c r="Q6" s="11">
        <v>2.2799999999999998</v>
      </c>
    </row>
    <row r="7" spans="1:17" ht="20.25" customHeight="1" x14ac:dyDescent="0.25">
      <c r="A7" s="1" t="s">
        <v>0</v>
      </c>
      <c r="B7" s="1" t="s">
        <v>34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3" t="s">
        <v>6</v>
      </c>
      <c r="J7" s="10" t="s">
        <v>15</v>
      </c>
      <c r="K7" s="11">
        <v>5.14</v>
      </c>
      <c r="M7" s="17" t="s">
        <v>39</v>
      </c>
      <c r="N7" s="11">
        <v>3.44</v>
      </c>
      <c r="P7" s="18" t="s">
        <v>39</v>
      </c>
      <c r="Q7" s="11">
        <v>2.15</v>
      </c>
    </row>
    <row r="8" spans="1:17" ht="33" customHeight="1" x14ac:dyDescent="0.25">
      <c r="A8" s="4" t="s">
        <v>25</v>
      </c>
      <c r="B8" s="12">
        <f>VLOOKUP(Таблица13[Бумага],Таблица3[],2,FALSE)</f>
        <v>6.8</v>
      </c>
      <c r="C8" s="5"/>
      <c r="D8" s="5">
        <f>Таблица13[Цена бумаги за А1]/2*Таблица13[Тираж]</f>
        <v>0</v>
      </c>
      <c r="E8" s="5"/>
      <c r="F8" s="5"/>
      <c r="G8" s="5"/>
      <c r="H8" s="6">
        <f>Таблица13[Стоимость бумаги]+Таблица13[Стоимость работы]+Таблица13[Набор]+Таблица13[Форма]</f>
        <v>0</v>
      </c>
      <c r="J8" s="10" t="s">
        <v>16</v>
      </c>
      <c r="K8" s="11">
        <v>8.2899999999999991</v>
      </c>
      <c r="M8" s="17" t="s">
        <v>40</v>
      </c>
      <c r="N8" s="11">
        <v>3.48</v>
      </c>
      <c r="P8" s="18" t="s">
        <v>40</v>
      </c>
      <c r="Q8" s="11">
        <v>2.1800000000000002</v>
      </c>
    </row>
    <row r="9" spans="1:17" ht="24" customHeight="1" x14ac:dyDescent="0.25">
      <c r="J9" s="10" t="s">
        <v>17</v>
      </c>
      <c r="K9" s="11">
        <v>9.6</v>
      </c>
      <c r="M9" s="17" t="s">
        <v>41</v>
      </c>
      <c r="N9" s="11">
        <v>3.15</v>
      </c>
      <c r="P9" s="18" t="s">
        <v>41</v>
      </c>
      <c r="Q9" s="11">
        <v>1.98</v>
      </c>
    </row>
    <row r="10" spans="1:17" ht="21.75" customHeight="1" x14ac:dyDescent="0.25">
      <c r="J10" s="10" t="s">
        <v>18</v>
      </c>
      <c r="K10" s="11">
        <v>10.7</v>
      </c>
      <c r="M10" s="17" t="s">
        <v>42</v>
      </c>
      <c r="N10" s="11">
        <v>3.13</v>
      </c>
      <c r="P10" s="18" t="s">
        <v>42</v>
      </c>
      <c r="Q10" s="11">
        <v>1.95</v>
      </c>
    </row>
    <row r="11" spans="1:17" x14ac:dyDescent="0.25">
      <c r="J11" s="10" t="s">
        <v>19</v>
      </c>
      <c r="K11" s="11">
        <v>14.16</v>
      </c>
      <c r="M11" s="17" t="s">
        <v>43</v>
      </c>
      <c r="N11" s="11">
        <v>3.08</v>
      </c>
      <c r="P11" s="18" t="s">
        <v>43</v>
      </c>
      <c r="Q11" s="11">
        <v>1.92</v>
      </c>
    </row>
    <row r="12" spans="1:17" x14ac:dyDescent="0.25">
      <c r="J12" s="10" t="s">
        <v>20</v>
      </c>
      <c r="K12" s="11">
        <v>4.38</v>
      </c>
      <c r="M12" s="17" t="s">
        <v>44</v>
      </c>
      <c r="N12" s="11">
        <v>3.08</v>
      </c>
      <c r="P12" s="18" t="s">
        <v>44</v>
      </c>
      <c r="Q12" s="11">
        <v>1.92</v>
      </c>
    </row>
    <row r="13" spans="1:17" x14ac:dyDescent="0.25">
      <c r="J13" s="10" t="s">
        <v>21</v>
      </c>
      <c r="K13" s="11">
        <v>12.05</v>
      </c>
      <c r="M13" s="17" t="s">
        <v>45</v>
      </c>
      <c r="N13" s="11">
        <v>3.06</v>
      </c>
      <c r="P13" s="18" t="s">
        <v>45</v>
      </c>
      <c r="Q13" s="11">
        <v>1.91</v>
      </c>
    </row>
    <row r="14" spans="1:17" x14ac:dyDescent="0.25">
      <c r="J14" s="10" t="s">
        <v>22</v>
      </c>
      <c r="K14" s="11">
        <v>6.65</v>
      </c>
      <c r="M14" s="17" t="s">
        <v>46</v>
      </c>
      <c r="N14" s="11">
        <v>3.06</v>
      </c>
      <c r="P14" s="18" t="s">
        <v>46</v>
      </c>
      <c r="Q14" s="11">
        <v>1.91</v>
      </c>
    </row>
    <row r="15" spans="1:17" x14ac:dyDescent="0.25">
      <c r="J15" s="10" t="s">
        <v>23</v>
      </c>
      <c r="K15" s="11">
        <v>2</v>
      </c>
      <c r="M15" s="17" t="s">
        <v>47</v>
      </c>
      <c r="N15" s="11">
        <v>3.02</v>
      </c>
      <c r="P15" s="18" t="s">
        <v>47</v>
      </c>
      <c r="Q15" s="11">
        <v>1.88</v>
      </c>
    </row>
    <row r="16" spans="1:17" x14ac:dyDescent="0.25">
      <c r="J16" s="10" t="s">
        <v>24</v>
      </c>
      <c r="K16" s="11">
        <v>5.64</v>
      </c>
      <c r="M16" s="17" t="s">
        <v>48</v>
      </c>
      <c r="N16" s="11">
        <v>2.93</v>
      </c>
      <c r="P16" s="18" t="s">
        <v>48</v>
      </c>
      <c r="Q16" s="11">
        <v>1.83</v>
      </c>
    </row>
    <row r="17" spans="10:11" x14ac:dyDescent="0.25">
      <c r="J17" s="10" t="s">
        <v>25</v>
      </c>
      <c r="K17" s="11">
        <v>6.8</v>
      </c>
    </row>
    <row r="18" spans="10:11" x14ac:dyDescent="0.25">
      <c r="J18" s="10" t="s">
        <v>26</v>
      </c>
      <c r="K18" s="11">
        <v>2.48</v>
      </c>
    </row>
    <row r="19" spans="10:11" ht="30" x14ac:dyDescent="0.25">
      <c r="J19" s="10" t="s">
        <v>27</v>
      </c>
      <c r="K19" s="11">
        <v>3.13</v>
      </c>
    </row>
    <row r="20" spans="10:11" ht="30" x14ac:dyDescent="0.25">
      <c r="J20" s="10" t="s">
        <v>28</v>
      </c>
      <c r="K20" s="11">
        <v>3.55</v>
      </c>
    </row>
    <row r="21" spans="10:11" ht="30" x14ac:dyDescent="0.25">
      <c r="J21" s="10" t="s">
        <v>29</v>
      </c>
      <c r="K21" s="11">
        <v>3.36</v>
      </c>
    </row>
    <row r="22" spans="10:11" ht="30" x14ac:dyDescent="0.25">
      <c r="J22" s="10" t="s">
        <v>30</v>
      </c>
      <c r="K22" s="11">
        <v>2.81</v>
      </c>
    </row>
    <row r="23" spans="10:11" ht="30" x14ac:dyDescent="0.25">
      <c r="J23" s="10" t="s">
        <v>31</v>
      </c>
      <c r="K23" s="11">
        <v>3.48</v>
      </c>
    </row>
    <row r="24" spans="10:11" x14ac:dyDescent="0.25">
      <c r="J24" s="10" t="s">
        <v>32</v>
      </c>
      <c r="K24" s="11">
        <v>2.0299999999999998</v>
      </c>
    </row>
    <row r="25" spans="10:11" x14ac:dyDescent="0.25">
      <c r="J25" s="14" t="s">
        <v>33</v>
      </c>
      <c r="K25" s="15">
        <v>6.49</v>
      </c>
    </row>
  </sheetData>
  <dataConsolidate/>
  <mergeCells count="5">
    <mergeCell ref="A1:G2"/>
    <mergeCell ref="A5:G6"/>
    <mergeCell ref="J1:K1"/>
    <mergeCell ref="M1:N1"/>
    <mergeCell ref="P1:Q1"/>
  </mergeCells>
  <dataValidations count="1">
    <dataValidation type="list" allowBlank="1" showInputMessage="1" showErrorMessage="1" sqref="A4 A8">
      <formula1>$J$3:$J$25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Бланк А2</vt:lpstr>
      <vt:lpstr>Бланк А3</vt:lpstr>
      <vt:lpstr>Бланк А4</vt:lpstr>
      <vt:lpstr>Бланк А5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Дизайнер</dc:creator>
  <cp:lastModifiedBy>Дизайнер</cp:lastModifiedBy>
  <dcterms:created xsi:type="dcterms:W3CDTF">2014-07-02T02:04:08Z</dcterms:created>
  <dcterms:modified xsi:type="dcterms:W3CDTF">2014-07-02T04:44:59Z</dcterms:modified>
</cp:coreProperties>
</file>