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emt\Documents\"/>
    </mc:Choice>
  </mc:AlternateContent>
  <bookViews>
    <workbookView xWindow="0" yWindow="0" windowWidth="21600" windowHeight="9735"/>
  </bookViews>
  <sheets>
    <sheet name="работа" sheetId="2" r:id="rId1"/>
    <sheet name="справочник" sheetId="1" r:id="rId2"/>
  </sheets>
  <externalReferences>
    <externalReference r:id="rId3"/>
  </externalReferences>
  <definedNames>
    <definedName name="_xlnm._FilterDatabase" localSheetId="1" hidden="1">справочник!$B$1:$D$28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N17" i="2"/>
  <c r="L17" i="2"/>
  <c r="M13" i="2"/>
  <c r="N13" i="2"/>
  <c r="L13" i="2"/>
  <c r="M8" i="2"/>
  <c r="N8" i="2"/>
  <c r="L8" i="2"/>
</calcChain>
</file>

<file path=xl/sharedStrings.xml><?xml version="1.0" encoding="utf-8"?>
<sst xmlns="http://schemas.openxmlformats.org/spreadsheetml/2006/main" count="129" uniqueCount="86">
  <si>
    <t>4.3.2.1 - Банковские расходы</t>
  </si>
  <si>
    <t>4.3.2.1</t>
  </si>
  <si>
    <t>Банковские расходы</t>
  </si>
  <si>
    <t>2.1.2.1.1 - ФОТ</t>
  </si>
  <si>
    <t>2.1.2.1.1</t>
  </si>
  <si>
    <t>Зарплата</t>
  </si>
  <si>
    <t>2.1.1.1.1 - Шихтовые материалы</t>
  </si>
  <si>
    <t>2.1.1.1.1</t>
  </si>
  <si>
    <t xml:space="preserve">Шихтовые </t>
  </si>
  <si>
    <t>2.1.2.3.4 - Материалы, средства КИП</t>
  </si>
  <si>
    <t>2.1.2.3.4</t>
  </si>
  <si>
    <t>Запасные части</t>
  </si>
  <si>
    <t>2.1.1.1.4 - Упаковочные материалы</t>
  </si>
  <si>
    <t>2.1.1.1.4</t>
  </si>
  <si>
    <t>Упаковочные</t>
  </si>
  <si>
    <t>Транспортировка железнодорожная</t>
  </si>
  <si>
    <t>1.4.1 - Внутригрупповые поступления</t>
  </si>
  <si>
    <t>1.4.1</t>
  </si>
  <si>
    <t>Вайскер ООО</t>
  </si>
  <si>
    <t>2.1.2.1.5 - Прочие расходы на персонал (обеды, личный транспорт)</t>
  </si>
  <si>
    <t>2.1.2.1.5</t>
  </si>
  <si>
    <t>Профпитание</t>
  </si>
  <si>
    <t>2.1.2.4 - Затраты по ВЭД / таможня</t>
  </si>
  <si>
    <t>2.1.2.4</t>
  </si>
  <si>
    <t>Таможня</t>
  </si>
  <si>
    <t>2.1.2.3.2 - Эксплуатационные расходы</t>
  </si>
  <si>
    <t>2.1.2.3.2</t>
  </si>
  <si>
    <t>Ремонт питателя</t>
  </si>
  <si>
    <t>2.1.2.8 - Инвестиции - Производственные</t>
  </si>
  <si>
    <t>2.1.2.8</t>
  </si>
  <si>
    <t>Приобретение ОС</t>
  </si>
  <si>
    <t>2.1.2.3.7 - Автомобили и погрузчики</t>
  </si>
  <si>
    <t>2.1.2.3.7</t>
  </si>
  <si>
    <t>Автомобильная транспортировка</t>
  </si>
  <si>
    <t>4.2.7.3 - Бензин</t>
  </si>
  <si>
    <t>4.2.7.3</t>
  </si>
  <si>
    <t>Дизельное топливо</t>
  </si>
  <si>
    <t>Доходы (расходы), связанные с продажей (покупкой) валюты</t>
  </si>
  <si>
    <t>НДФЛ</t>
  </si>
  <si>
    <t>Профсоюзные взносы</t>
  </si>
  <si>
    <t>2.1.2.1.3 - Налоги на ФОТ</t>
  </si>
  <si>
    <t>2.1.2.1.3</t>
  </si>
  <si>
    <t>Страховые взносы</t>
  </si>
  <si>
    <t>2.1.2.3.5 - Расходные материалы, металл</t>
  </si>
  <si>
    <t>2.1.2.3.5</t>
  </si>
  <si>
    <t>Металл</t>
  </si>
  <si>
    <t>1.4.2 - Внутригрупповые выплаты</t>
  </si>
  <si>
    <t>1.4.2</t>
  </si>
  <si>
    <t>Тепловая энергия</t>
  </si>
  <si>
    <t>2.1.2.7 - Сертификация предприятия</t>
  </si>
  <si>
    <t>2.1.2.7</t>
  </si>
  <si>
    <t xml:space="preserve">Аттестация стандартизация метрология </t>
  </si>
  <si>
    <t>статья</t>
  </si>
  <si>
    <t>код</t>
  </si>
  <si>
    <t>значение 1С</t>
  </si>
  <si>
    <t>ООО "Вайскер"</t>
  </si>
  <si>
    <t>Карточка счета 51</t>
  </si>
  <si>
    <t>Выводимые данные:</t>
  </si>
  <si>
    <t>БУ (данные бухгалтерского учета)</t>
  </si>
  <si>
    <t>Дата</t>
  </si>
  <si>
    <t>Документ</t>
  </si>
  <si>
    <t>Операция</t>
  </si>
  <si>
    <t>Дебет</t>
  </si>
  <si>
    <t>Кредит</t>
  </si>
  <si>
    <t>Текущее сальдо</t>
  </si>
  <si>
    <t>Счет</t>
  </si>
  <si>
    <t>Сумма</t>
  </si>
  <si>
    <t>Статья</t>
  </si>
  <si>
    <t>Код</t>
  </si>
  <si>
    <t>Сумма (+/-)</t>
  </si>
  <si>
    <t>Сумма (+)</t>
  </si>
  <si>
    <t>05.05.2014</t>
  </si>
  <si>
    <t>Платежное поручение исходящее 00000000467 от 05.05.2014 11:43:37</t>
  </si>
  <si>
    <t>Оплата</t>
  </si>
  <si>
    <t>60.01</t>
  </si>
  <si>
    <t>Д</t>
  </si>
  <si>
    <t>Промсервис ООО г. Тверь</t>
  </si>
  <si>
    <t>Письмо</t>
  </si>
  <si>
    <t>Основной</t>
  </si>
  <si>
    <t>Платежное поручение исходящее 00000000468 от 05.05.2014 14:25:30</t>
  </si>
  <si>
    <t>Прочее списание денежных средств</t>
  </si>
  <si>
    <t>91.02.1</t>
  </si>
  <si>
    <t>Банковские услуги</t>
  </si>
  <si>
    <t>Платежное поручение исходящее 00000000469 от 05.05.2014 14:25:31</t>
  </si>
  <si>
    <t>Перечисление зарплаты в банк по ведомости №00000000027 от 06.05.2014 9:55:23</t>
  </si>
  <si>
    <t>По всем сотрудникам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</si>
</sst>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0.00_ ;[Red]\-0.00\ "/>
    <numFmt numFmtId="166" formatCode="0.00;[Red]\-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Arial"/>
      <family val="2"/>
    </font>
    <font>
      <b/>
      <u/>
      <sz val="9"/>
      <name val="Arial"/>
      <family val="2"/>
      <charset val="204"/>
    </font>
    <font>
      <sz val="9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/>
    <xf numFmtId="0" fontId="3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/>
    <xf numFmtId="0" fontId="5" fillId="0" borderId="0" xfId="0" applyFont="1" applyFill="1" applyBorder="1"/>
    <xf numFmtId="0" fontId="6" fillId="0" borderId="0" xfId="0" applyFont="1"/>
    <xf numFmtId="0" fontId="7" fillId="0" borderId="0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8" fillId="2" borderId="8" xfId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left" vertical="top" wrapText="1"/>
    </xf>
    <xf numFmtId="0" fontId="5" fillId="3" borderId="10" xfId="0" applyNumberFormat="1" applyFont="1" applyFill="1" applyBorder="1" applyAlignment="1">
      <alignment horizontal="left" vertical="top" wrapText="1"/>
    </xf>
    <xf numFmtId="0" fontId="5" fillId="3" borderId="11" xfId="0" applyNumberFormat="1" applyFont="1" applyFill="1" applyBorder="1" applyAlignment="1">
      <alignment horizontal="left" vertical="top" wrapText="1"/>
    </xf>
    <xf numFmtId="0" fontId="5" fillId="3" borderId="12" xfId="0" applyNumberFormat="1" applyFont="1" applyFill="1" applyBorder="1" applyAlignment="1">
      <alignment horizontal="left" vertical="top" wrapText="1"/>
    </xf>
    <xf numFmtId="0" fontId="5" fillId="3" borderId="11" xfId="0" applyNumberFormat="1" applyFont="1" applyFill="1" applyBorder="1" applyAlignment="1">
      <alignment horizontal="right" vertical="top" wrapText="1"/>
    </xf>
    <xf numFmtId="1" fontId="5" fillId="3" borderId="12" xfId="0" applyNumberFormat="1" applyFont="1" applyFill="1" applyBorder="1" applyAlignment="1">
      <alignment horizontal="left" vertical="top" wrapText="1"/>
    </xf>
    <xf numFmtId="164" fontId="5" fillId="3" borderId="11" xfId="0" applyNumberFormat="1" applyFont="1" applyFill="1" applyBorder="1" applyAlignment="1">
      <alignment horizontal="right" vertical="top" wrapText="1"/>
    </xf>
    <xf numFmtId="0" fontId="5" fillId="3" borderId="13" xfId="0" applyNumberFormat="1" applyFont="1" applyFill="1" applyBorder="1" applyAlignment="1">
      <alignment horizontal="left" wrapText="1"/>
    </xf>
    <xf numFmtId="4" fontId="5" fillId="3" borderId="11" xfId="0" applyNumberFormat="1" applyFont="1" applyFill="1" applyBorder="1" applyAlignment="1">
      <alignment horizontal="right" vertical="top" wrapText="1"/>
    </xf>
    <xf numFmtId="0" fontId="5" fillId="3" borderId="0" xfId="0" applyFont="1" applyFill="1" applyBorder="1"/>
    <xf numFmtId="0" fontId="4" fillId="0" borderId="0" xfId="1" applyFont="1" applyFill="1" applyBorder="1" applyAlignment="1">
      <alignment horizontal="left" vertical="center"/>
    </xf>
    <xf numFmtId="165" fontId="4" fillId="0" borderId="0" xfId="1" applyNumberFormat="1" applyFont="1" applyFill="1" applyBorder="1" applyAlignment="1">
      <alignment horizontal="left" vertical="center"/>
    </xf>
    <xf numFmtId="0" fontId="5" fillId="3" borderId="14" xfId="0" applyNumberFormat="1" applyFont="1" applyFill="1" applyBorder="1" applyAlignment="1">
      <alignment horizontal="left" wrapText="1"/>
    </xf>
    <xf numFmtId="0" fontId="5" fillId="3" borderId="15" xfId="0" applyNumberFormat="1" applyFont="1" applyFill="1" applyBorder="1" applyAlignment="1">
      <alignment horizontal="left" vertical="top" wrapText="1"/>
    </xf>
    <xf numFmtId="0" fontId="5" fillId="3" borderId="16" xfId="0" applyNumberFormat="1" applyFont="1" applyFill="1" applyBorder="1" applyAlignment="1">
      <alignment horizontal="left" wrapText="1"/>
    </xf>
    <xf numFmtId="0" fontId="5" fillId="3" borderId="15" xfId="0" applyNumberFormat="1" applyFont="1" applyFill="1" applyBorder="1" applyAlignment="1">
      <alignment horizontal="left" wrapText="1"/>
    </xf>
    <xf numFmtId="0" fontId="5" fillId="3" borderId="0" xfId="0" applyNumberFormat="1" applyFont="1" applyFill="1" applyBorder="1" applyAlignment="1">
      <alignment horizontal="left" wrapText="1"/>
    </xf>
    <xf numFmtId="0" fontId="5" fillId="0" borderId="9" xfId="0" applyNumberFormat="1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5" fillId="0" borderId="11" xfId="0" applyNumberFormat="1" applyFont="1" applyFill="1" applyBorder="1" applyAlignment="1">
      <alignment horizontal="left" vertical="top" wrapText="1"/>
    </xf>
    <xf numFmtId="0" fontId="5" fillId="0" borderId="12" xfId="0" applyNumberFormat="1" applyFont="1" applyFill="1" applyBorder="1" applyAlignment="1">
      <alignment horizontal="left" vertical="top" wrapText="1"/>
    </xf>
    <xf numFmtId="0" fontId="5" fillId="0" borderId="11" xfId="0" applyNumberFormat="1" applyFont="1" applyFill="1" applyBorder="1" applyAlignment="1">
      <alignment horizontal="right" vertical="top" wrapText="1"/>
    </xf>
    <xf numFmtId="1" fontId="5" fillId="0" borderId="12" xfId="0" applyNumberFormat="1" applyFont="1" applyFill="1" applyBorder="1" applyAlignment="1">
      <alignment horizontal="left" vertical="top" wrapText="1"/>
    </xf>
    <xf numFmtId="166" fontId="5" fillId="0" borderId="11" xfId="0" applyNumberFormat="1" applyFont="1" applyFill="1" applyBorder="1" applyAlignment="1">
      <alignment horizontal="right" vertical="top" wrapText="1"/>
    </xf>
    <xf numFmtId="0" fontId="5" fillId="0" borderId="13" xfId="0" applyNumberFormat="1" applyFont="1" applyFill="1" applyBorder="1" applyAlignment="1">
      <alignment horizontal="left" wrapText="1"/>
    </xf>
    <xf numFmtId="4" fontId="5" fillId="0" borderId="11" xfId="0" applyNumberFormat="1" applyFont="1" applyFill="1" applyBorder="1" applyAlignment="1">
      <alignment horizontal="right" vertical="top" wrapText="1"/>
    </xf>
    <xf numFmtId="0" fontId="5" fillId="0" borderId="14" xfId="0" applyNumberFormat="1" applyFont="1" applyFill="1" applyBorder="1" applyAlignment="1">
      <alignment horizontal="left" wrapText="1"/>
    </xf>
    <xf numFmtId="0" fontId="5" fillId="0" borderId="15" xfId="0" applyNumberFormat="1" applyFont="1" applyFill="1" applyBorder="1" applyAlignment="1">
      <alignment horizontal="left" vertical="top" wrapText="1"/>
    </xf>
    <xf numFmtId="0" fontId="5" fillId="0" borderId="16" xfId="0" applyNumberFormat="1" applyFont="1" applyFill="1" applyBorder="1" applyAlignment="1">
      <alignment horizontal="left" wrapText="1"/>
    </xf>
    <xf numFmtId="0" fontId="5" fillId="0" borderId="15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164" fontId="5" fillId="0" borderId="1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/>
    </xf>
    <xf numFmtId="0" fontId="9" fillId="0" borderId="7" xfId="0" applyFont="1" applyFill="1" applyBorder="1" applyAlignment="1">
      <alignment vertical="top"/>
    </xf>
    <xf numFmtId="0" fontId="9" fillId="0" borderId="17" xfId="0" applyFont="1" applyFill="1" applyBorder="1" applyAlignment="1">
      <alignment vertical="top"/>
    </xf>
    <xf numFmtId="0" fontId="5" fillId="4" borderId="15" xfId="0" applyNumberFormat="1" applyFont="1" applyFill="1" applyBorder="1" applyAlignment="1">
      <alignment horizontal="left" vertical="top" wrapText="1"/>
    </xf>
    <xf numFmtId="0" fontId="4" fillId="5" borderId="0" xfId="1" applyFont="1" applyFill="1" applyBorder="1" applyAlignment="1">
      <alignment horizontal="left" vertical="center"/>
    </xf>
    <xf numFmtId="0" fontId="5" fillId="5" borderId="15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emt/Dropbox/NEMTSEV/RBK_1405_CF_Report%20(&#1089;&#1090;&#1072;&#1090;&#1100;&#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14_RBK"/>
      <sheetName val="CF14_RBK_E"/>
      <sheetName val="base_04"/>
      <sheetName val="base_05"/>
      <sheetName val="Лист3"/>
      <sheetName val="base_06"/>
      <sheetName val="спр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1.1.1.1</v>
          </cell>
          <cell r="D3" t="str">
            <v>1.1.1.1 - Экспорт</v>
          </cell>
        </row>
        <row r="4">
          <cell r="B4" t="str">
            <v>1.1.1.2</v>
          </cell>
          <cell r="D4" t="str">
            <v>1.1.1.2 - Внутренний рынок</v>
          </cell>
        </row>
        <row r="5">
          <cell r="B5" t="str">
            <v>1.1.2.1</v>
          </cell>
          <cell r="D5" t="str">
            <v>1.1.2.1 - Разгрузка продукции</v>
          </cell>
        </row>
        <row r="6">
          <cell r="B6" t="str">
            <v>1.1.2.2</v>
          </cell>
          <cell r="D6" t="str">
            <v>1.1.2.2 - Погрузка продукции</v>
          </cell>
        </row>
        <row r="7">
          <cell r="B7" t="str">
            <v>1.1.2.3</v>
          </cell>
          <cell r="D7" t="str">
            <v>1.1.2.3 - Скидки</v>
          </cell>
        </row>
        <row r="8">
          <cell r="B8" t="str">
            <v>1.1.2.4</v>
          </cell>
          <cell r="D8" t="str">
            <v>1.1.2.4 - Комиссии</v>
          </cell>
        </row>
        <row r="9">
          <cell r="B9" t="str">
            <v>1.2.1.1</v>
          </cell>
          <cell r="D9" t="str">
            <v>1.2.1.1 - Экспорт</v>
          </cell>
        </row>
        <row r="10">
          <cell r="B10" t="str">
            <v>1.2.1.2</v>
          </cell>
          <cell r="D10" t="str">
            <v>1.2.1.2 - Внутренний рынок</v>
          </cell>
        </row>
        <row r="11">
          <cell r="B11" t="str">
            <v>1.2.2.1</v>
          </cell>
          <cell r="D11" t="str">
            <v>1.2.2.1 - Разгрузка продукции</v>
          </cell>
        </row>
        <row r="12">
          <cell r="B12" t="str">
            <v>1.2.2.2</v>
          </cell>
          <cell r="D12" t="str">
            <v>1.2.2.2 - Погрузка продукции</v>
          </cell>
        </row>
        <row r="13">
          <cell r="B13" t="str">
            <v>1.2.2.3</v>
          </cell>
          <cell r="D13" t="str">
            <v>1.2.2.3 - Скидки</v>
          </cell>
        </row>
        <row r="14">
          <cell r="B14" t="str">
            <v>1.2.2.4</v>
          </cell>
          <cell r="D14" t="str">
            <v>1.2.2.4 - Комиссии</v>
          </cell>
        </row>
        <row r="15">
          <cell r="B15" t="str">
            <v>1.1.3</v>
          </cell>
          <cell r="D15" t="str">
            <v>1.1.3 - Продажа отходов</v>
          </cell>
        </row>
        <row r="16">
          <cell r="B16" t="str">
            <v>1.2.3</v>
          </cell>
          <cell r="D16" t="str">
            <v>1.2.3 - Прочая реализация</v>
          </cell>
        </row>
        <row r="17">
          <cell r="B17" t="str">
            <v>1.1.4</v>
          </cell>
          <cell r="D17" t="str">
            <v>1.1.4 - Иное</v>
          </cell>
        </row>
        <row r="18">
          <cell r="B18" t="str">
            <v>1.4.1</v>
          </cell>
          <cell r="D18" t="str">
            <v>1.4.1 - Внутригрупповые поступления</v>
          </cell>
        </row>
        <row r="19">
          <cell r="B19" t="str">
            <v>1.4.2</v>
          </cell>
          <cell r="D19" t="str">
            <v>1.4.2 - Внутригрупповые выплаты</v>
          </cell>
        </row>
        <row r="20">
          <cell r="B20" t="str">
            <v>2.1.1.1.1</v>
          </cell>
          <cell r="D20" t="str">
            <v>2.1.1.1.1 - Шихтовые материалы</v>
          </cell>
        </row>
        <row r="21">
          <cell r="B21" t="str">
            <v>2.1.1.1.2</v>
          </cell>
          <cell r="D21" t="str">
            <v>2.1.1.1.2 - Стеклобой</v>
          </cell>
        </row>
        <row r="22">
          <cell r="B22" t="str">
            <v>2.1.1.1.3</v>
          </cell>
          <cell r="D22" t="str">
            <v>2.1.1.1.3 - Аппретирующие материалы, антискид</v>
          </cell>
        </row>
        <row r="23">
          <cell r="B23" t="str">
            <v>2.1.1.1.4</v>
          </cell>
          <cell r="D23" t="str">
            <v>2.1.1.1.4 - Упаковочные материалы</v>
          </cell>
        </row>
        <row r="24">
          <cell r="B24" t="str">
            <v>2.1.1.1.5</v>
          </cell>
          <cell r="D24" t="str">
            <v>2.1.1.1.5 - Вспомогательные материалы</v>
          </cell>
        </row>
        <row r="25">
          <cell r="B25" t="str">
            <v>2.1.1.1.6</v>
          </cell>
          <cell r="D25" t="str">
            <v>2.1.1.1.6 - Спецодежда</v>
          </cell>
        </row>
        <row r="26">
          <cell r="B26" t="str">
            <v>2.1.1.2.1</v>
          </cell>
          <cell r="D26" t="str">
            <v>2.1.1.2.1 - Газ природный / тепло технологическое</v>
          </cell>
        </row>
        <row r="27">
          <cell r="B27" t="str">
            <v>2.1.1.2.2</v>
          </cell>
          <cell r="D27" t="str">
            <v>2.1.1.2.2 - Электроэнергия</v>
          </cell>
        </row>
        <row r="28">
          <cell r="B28" t="str">
            <v>2.1.1.2.3</v>
          </cell>
          <cell r="D28" t="str">
            <v>2.1.1.2.3 - Тепловая энергия</v>
          </cell>
        </row>
        <row r="29">
          <cell r="B29" t="str">
            <v>2.1.1.2.4</v>
          </cell>
          <cell r="D29" t="str">
            <v>2.1.1.2.4 - Водоснабжение</v>
          </cell>
        </row>
        <row r="30">
          <cell r="B30" t="str">
            <v>2.1.1.2.5</v>
          </cell>
          <cell r="D30" t="str">
            <v>2.1.1.2.5 - Спуск сточных вод</v>
          </cell>
        </row>
        <row r="31">
          <cell r="B31" t="str">
            <v>2.1.2.1.1</v>
          </cell>
          <cell r="D31" t="str">
            <v>2.1.2.1.1 - ФОТ</v>
          </cell>
        </row>
        <row r="32">
          <cell r="B32" t="str">
            <v>2.1.2.1.2</v>
          </cell>
          <cell r="D32" t="str">
            <v>2.1.2.1.2 - Премия</v>
          </cell>
        </row>
        <row r="33">
          <cell r="B33" t="str">
            <v>2.1.2.1.3</v>
          </cell>
          <cell r="D33" t="str">
            <v>2.1.2.1.3 - Налоги на ФОТ</v>
          </cell>
        </row>
        <row r="34">
          <cell r="B34" t="str">
            <v>2.1.2.1.4</v>
          </cell>
          <cell r="D34" t="str">
            <v>2.1.2.1.4 - Добровольное медицинское страхование</v>
          </cell>
        </row>
        <row r="35">
          <cell r="B35" t="str">
            <v>2.1.2.1.5</v>
          </cell>
          <cell r="D35" t="str">
            <v>2.1.2.1.5 - Прочие расходы на персонал (обеды, личный транспорт)</v>
          </cell>
        </row>
        <row r="36">
          <cell r="B36" t="str">
            <v>2.1.2.2.1</v>
          </cell>
          <cell r="D36" t="str">
            <v>2.1.2.2.1 - Аренда земли</v>
          </cell>
        </row>
        <row r="37">
          <cell r="B37" t="str">
            <v>2.1.2.2.2</v>
          </cell>
          <cell r="D37" t="str">
            <v>2.1.2.2.2 - Аренда производственных помещений</v>
          </cell>
        </row>
        <row r="38">
          <cell r="B38" t="str">
            <v>2.1.2.2.3</v>
          </cell>
          <cell r="D38" t="str">
            <v>2.1.2.2.3 - Аренда склада</v>
          </cell>
        </row>
        <row r="39">
          <cell r="B39" t="str">
            <v>2.1.2.3.1</v>
          </cell>
          <cell r="D39" t="str">
            <v>2.1.2.3.1 - Производственные здания и оборудование</v>
          </cell>
        </row>
        <row r="40">
          <cell r="B40" t="str">
            <v>2.1.2.3.2</v>
          </cell>
          <cell r="D40" t="str">
            <v>2.1.2.3.2 - Эксплуатационные расходы</v>
          </cell>
        </row>
        <row r="41">
          <cell r="B41" t="str">
            <v>2.1.2.3.3</v>
          </cell>
          <cell r="D41" t="str">
            <v>2.1.2.3.3 - Услуги по производству и торговле</v>
          </cell>
        </row>
        <row r="42">
          <cell r="B42" t="str">
            <v>2.1.2.3.4</v>
          </cell>
          <cell r="D42" t="str">
            <v>2.1.2.3.4 - Материалы, средства КИП</v>
          </cell>
        </row>
        <row r="43">
          <cell r="B43" t="str">
            <v>2.1.2.3.5</v>
          </cell>
          <cell r="D43" t="str">
            <v>2.1.2.3.5 - Расходные материалы, металл</v>
          </cell>
        </row>
        <row r="44">
          <cell r="B44" t="str">
            <v>2.1.2.3.6</v>
          </cell>
          <cell r="D44" t="str">
            <v>2.1.2.3.6 - Хозяйственный инвентарь</v>
          </cell>
        </row>
        <row r="45">
          <cell r="B45" t="str">
            <v>2.1.2.3.7</v>
          </cell>
          <cell r="D45" t="str">
            <v>2.1.2.3.7 - Автомобили и погрузчики</v>
          </cell>
        </row>
        <row r="46">
          <cell r="B46" t="str">
            <v>2.1.2.3.8</v>
          </cell>
          <cell r="D46" t="str">
            <v>2.1.2.3.8 - Спецтехника</v>
          </cell>
        </row>
        <row r="47">
          <cell r="B47" t="str">
            <v>2.1.2.4</v>
          </cell>
          <cell r="D47" t="str">
            <v>2.1.2.4 - Затраты по ВЭД / таможня</v>
          </cell>
        </row>
        <row r="48">
          <cell r="B48" t="str">
            <v>2.1.2.5</v>
          </cell>
          <cell r="D48" t="str">
            <v>2.1.2.5 - Испытания и анализ материалов</v>
          </cell>
        </row>
        <row r="49">
          <cell r="B49" t="str">
            <v>2.1.2.6</v>
          </cell>
          <cell r="D49" t="str">
            <v>2.1.2.6 - Сертификация товаров</v>
          </cell>
        </row>
        <row r="50">
          <cell r="B50" t="str">
            <v>2.1.2.7</v>
          </cell>
          <cell r="D50" t="str">
            <v>2.1.2.7 - Сертификация предприятия</v>
          </cell>
        </row>
        <row r="51">
          <cell r="B51" t="str">
            <v>2.2.1.1</v>
          </cell>
          <cell r="D51" t="str">
            <v>2.2.1.1 - Себестоимость проданных товаров</v>
          </cell>
        </row>
        <row r="52">
          <cell r="B52" t="str">
            <v>2.2.1.2</v>
          </cell>
          <cell r="D52" t="str">
            <v>2.2.1.2 - Cost of 3rd party beads</v>
          </cell>
        </row>
        <row r="53">
          <cell r="B53" t="str">
            <v>2.2.1.3</v>
          </cell>
          <cell r="D53" t="str">
            <v>2.2.1.3 - Расходы на упаковку и тару</v>
          </cell>
        </row>
        <row r="54">
          <cell r="B54" t="str">
            <v>2.2.1.4</v>
          </cell>
          <cell r="D54" t="str">
            <v>2.2.1.4 - доставка пок-лю</v>
          </cell>
        </row>
        <row r="55">
          <cell r="B55" t="str">
            <v>2.2.1.5</v>
          </cell>
          <cell r="D55" t="str">
            <v>2.2.1.5 - Прочие переменные расходы на продажу товаров</v>
          </cell>
        </row>
        <row r="56">
          <cell r="B56" t="str">
            <v>2.2.2.1.1</v>
          </cell>
          <cell r="D56" t="str">
            <v>2.2.2.1.1 - ФОТ</v>
          </cell>
        </row>
        <row r="57">
          <cell r="B57" t="str">
            <v>2.2.2.1.2</v>
          </cell>
          <cell r="D57" t="str">
            <v>2.2.2.1.2 - Премия</v>
          </cell>
        </row>
        <row r="58">
          <cell r="B58" t="str">
            <v>2.2.2.1.3</v>
          </cell>
          <cell r="D58" t="str">
            <v>2.2.2.1.3 - Налоги на ФОТ</v>
          </cell>
        </row>
        <row r="59">
          <cell r="B59" t="str">
            <v>2.2.2.1.4</v>
          </cell>
          <cell r="D59" t="str">
            <v>2.2.2.1.4 - Добровольное медицинское страхование</v>
          </cell>
        </row>
        <row r="60">
          <cell r="B60" t="str">
            <v>2.2.2.1.5</v>
          </cell>
          <cell r="D60" t="str">
            <v>2.2.2.1.5 - Прочие расходы на персонал (обеды, личный транспорт)</v>
          </cell>
        </row>
        <row r="61">
          <cell r="B61" t="str">
            <v>2.2.2.2</v>
          </cell>
          <cell r="D61" t="str">
            <v>2.2.2.2 - Прочие постоянные расходы на продажу товаров</v>
          </cell>
        </row>
        <row r="62">
          <cell r="B62" t="str">
            <v>2.3.1</v>
          </cell>
          <cell r="D62" t="str">
            <v>2.3.1 - Изменение незавершенного производства</v>
          </cell>
        </row>
        <row r="63">
          <cell r="B63" t="str">
            <v>2.3.2</v>
          </cell>
          <cell r="D63" t="str">
            <v>2.3.2 - Изменение запасов готовой продукции</v>
          </cell>
        </row>
        <row r="64">
          <cell r="B64" t="str">
            <v>4.1.1.1</v>
          </cell>
          <cell r="D64" t="str">
            <v>4.1.1.1 - ФОТ</v>
          </cell>
        </row>
        <row r="65">
          <cell r="B65" t="str">
            <v>4.1.1.2</v>
          </cell>
          <cell r="D65" t="str">
            <v>4.1.1.2 - Премия</v>
          </cell>
        </row>
        <row r="66">
          <cell r="B66" t="str">
            <v>4.1.1.3</v>
          </cell>
          <cell r="D66" t="str">
            <v>4.1.1.3 - Налоги на ФОТ</v>
          </cell>
        </row>
        <row r="67">
          <cell r="B67" t="str">
            <v>4.1.1.4</v>
          </cell>
          <cell r="D67" t="str">
            <v>4.1.1.4 - Добровольное медицинское страхование</v>
          </cell>
        </row>
        <row r="68">
          <cell r="B68" t="str">
            <v>4.1.1.5</v>
          </cell>
          <cell r="D68" t="str">
            <v>4.1.1.5 - Прочие расходы на персонал (обеды, личный транспорт)</v>
          </cell>
        </row>
        <row r="69">
          <cell r="B69" t="str">
            <v>4.1.2</v>
          </cell>
          <cell r="D69" t="str">
            <v>4.1.2 - Командировочные расходы</v>
          </cell>
        </row>
        <row r="70">
          <cell r="B70" t="str">
            <v>4.1.3</v>
          </cell>
          <cell r="D70" t="str">
            <v>4.1.3 - Обучение персонала</v>
          </cell>
        </row>
        <row r="71">
          <cell r="B71" t="str">
            <v>4.1.4</v>
          </cell>
          <cell r="D71" t="str">
            <v>4.1.4 - Представительские расходы</v>
          </cell>
        </row>
        <row r="72">
          <cell r="B72" t="str">
            <v>4.1.5</v>
          </cell>
          <cell r="D72" t="str">
            <v>4.1.5 - Реклама / выставки</v>
          </cell>
        </row>
        <row r="73">
          <cell r="B73" t="str">
            <v>4.2.1.1</v>
          </cell>
          <cell r="D73" t="str">
            <v>4.2.1.1 - ФОТ</v>
          </cell>
        </row>
        <row r="74">
          <cell r="B74" t="str">
            <v>4.2.1.2</v>
          </cell>
          <cell r="D74" t="str">
            <v>4.2.1.2 - Премия</v>
          </cell>
        </row>
        <row r="75">
          <cell r="B75" t="str">
            <v>4.2.1.3</v>
          </cell>
          <cell r="D75" t="str">
            <v>4.2.1.3 - Налоги на ФОТ</v>
          </cell>
        </row>
        <row r="76">
          <cell r="B76" t="str">
            <v>4.2.1.4</v>
          </cell>
          <cell r="D76" t="str">
            <v>4.2.1.4 - Добровольное медицинское страхование</v>
          </cell>
        </row>
        <row r="77">
          <cell r="B77" t="str">
            <v>4.2.1.5</v>
          </cell>
          <cell r="D77" t="str">
            <v>4.2.1.5 - Прочие расходы на персонал (обеды, личный транспорт)</v>
          </cell>
        </row>
        <row r="78">
          <cell r="B78" t="str">
            <v>4.2.2</v>
          </cell>
          <cell r="D78" t="str">
            <v>4.2.2 - Командировочные расходы</v>
          </cell>
        </row>
        <row r="79">
          <cell r="B79" t="str">
            <v>4.2.3</v>
          </cell>
          <cell r="D79" t="str">
            <v>4.2.3 - Обучение персонала</v>
          </cell>
        </row>
        <row r="80">
          <cell r="B80" t="str">
            <v>4.2.4</v>
          </cell>
          <cell r="D80" t="str">
            <v>4.2.4 - Аренда офиса</v>
          </cell>
        </row>
        <row r="81">
          <cell r="B81" t="str">
            <v>4.2.5</v>
          </cell>
          <cell r="D81" t="str">
            <v>4.2.5 - Охрана</v>
          </cell>
        </row>
        <row r="82">
          <cell r="B82" t="str">
            <v>4.2.6</v>
          </cell>
          <cell r="D82" t="str">
            <v>4.2.6 - Расходы на содержание офиса</v>
          </cell>
        </row>
        <row r="83">
          <cell r="B83" t="str">
            <v>4.2.7.2</v>
          </cell>
          <cell r="D83" t="str">
            <v>4.2.7.2 - Ремонт и запчасти</v>
          </cell>
        </row>
        <row r="84">
          <cell r="B84" t="str">
            <v>4.2.7.3</v>
          </cell>
          <cell r="D84" t="str">
            <v>4.2.7.3 - Бензин</v>
          </cell>
        </row>
        <row r="85">
          <cell r="B85" t="str">
            <v>4.2.7.4</v>
          </cell>
          <cell r="D85" t="str">
            <v>4.2.7.4 - Парковки и мойки</v>
          </cell>
        </row>
        <row r="86">
          <cell r="B86" t="str">
            <v>4.2.7.5</v>
          </cell>
          <cell r="D86" t="str">
            <v>4.2.7.5 - Страхование автотранспорта</v>
          </cell>
        </row>
        <row r="87">
          <cell r="B87" t="str">
            <v>4.2.8.1</v>
          </cell>
          <cell r="D87" t="str">
            <v>4.2.8.1 - Стационарная связь</v>
          </cell>
        </row>
        <row r="88">
          <cell r="B88" t="str">
            <v>4.2.8.2</v>
          </cell>
          <cell r="D88" t="str">
            <v>4.2.8.2 - Мобильная связь</v>
          </cell>
        </row>
        <row r="89">
          <cell r="B89" t="str">
            <v>4.2.8.3</v>
          </cell>
          <cell r="D89" t="str">
            <v>4.2.8.3 - Интернет</v>
          </cell>
        </row>
        <row r="90">
          <cell r="B90" t="str">
            <v>4.2.9</v>
          </cell>
          <cell r="D90" t="str">
            <v>4.2.9 - Содержание оргтехники</v>
          </cell>
        </row>
        <row r="91">
          <cell r="B91" t="str">
            <v>4.2.10</v>
          </cell>
          <cell r="D91" t="str">
            <v>4.2.10 - Информационно-консультационное обслуживание</v>
          </cell>
        </row>
        <row r="92">
          <cell r="B92" t="str">
            <v>4.2.11</v>
          </cell>
          <cell r="D92" t="str">
            <v>4.2.11 - Канцтовары</v>
          </cell>
        </row>
        <row r="93">
          <cell r="B93" t="str">
            <v>4.2.12</v>
          </cell>
          <cell r="D93" t="str">
            <v>4.2.12 - Хозяйственные расходы</v>
          </cell>
        </row>
        <row r="94">
          <cell r="B94" t="str">
            <v>4.2.13</v>
          </cell>
          <cell r="D94" t="str">
            <v>4.2.13 - Прочие расходы</v>
          </cell>
        </row>
        <row r="95">
          <cell r="B95" t="str">
            <v>4.3.1.1</v>
          </cell>
          <cell r="D95" t="str">
            <v>4.3.1.1 - Налог на имущество</v>
          </cell>
        </row>
        <row r="96">
          <cell r="B96" t="str">
            <v>4.3.1.2</v>
          </cell>
          <cell r="D96" t="str">
            <v>4.3.1.2 - Транспортный налог</v>
          </cell>
        </row>
        <row r="97">
          <cell r="B97" t="str">
            <v>4.3.1.3</v>
          </cell>
          <cell r="D97" t="str">
            <v>4.3.1.3 - Плата за загрязнение окружающей среды</v>
          </cell>
        </row>
        <row r="98">
          <cell r="B98" t="str">
            <v>4.3.1.4</v>
          </cell>
          <cell r="D98" t="str">
            <v>4.3.1.4 - Земельный налог</v>
          </cell>
        </row>
        <row r="99">
          <cell r="B99" t="str">
            <v>4.3.1.5</v>
          </cell>
          <cell r="D99" t="str">
            <v>4.3.1.5 - НДС</v>
          </cell>
        </row>
        <row r="100">
          <cell r="B100" t="str">
            <v>4.3.2.1</v>
          </cell>
          <cell r="D100" t="str">
            <v>4.3.2.1 - Банковские расходы</v>
          </cell>
        </row>
        <row r="101">
          <cell r="B101" t="str">
            <v>4.3.2.2</v>
          </cell>
          <cell r="D101" t="str">
            <v>4.3.2.2 - Банковские комиссии</v>
          </cell>
        </row>
        <row r="102">
          <cell r="B102" t="str">
            <v>4.3.2.3</v>
          </cell>
          <cell r="D102" t="str">
            <v>4.3.2.3 - Комиссия и возврат полученных денег</v>
          </cell>
        </row>
        <row r="103">
          <cell r="B103" t="str">
            <v>5.1</v>
          </cell>
          <cell r="D103" t="str">
            <v>5.1 - Расходы на проекты</v>
          </cell>
        </row>
        <row r="104">
          <cell r="B104" t="str">
            <v>5.2</v>
          </cell>
          <cell r="D104" t="str">
            <v>5.2 - Расходы на НИОКР</v>
          </cell>
        </row>
        <row r="105">
          <cell r="B105" t="str">
            <v>5.3</v>
          </cell>
          <cell r="D105" t="str">
            <v>5.3 - Прибыли/убытки от выбытия ОС</v>
          </cell>
        </row>
        <row r="106">
          <cell r="B106" t="str">
            <v>5.4</v>
          </cell>
          <cell r="D106" t="str">
            <v>5.4 - Внутрикорпоративные переносы</v>
          </cell>
        </row>
        <row r="107">
          <cell r="B107" t="str">
            <v>5.5</v>
          </cell>
          <cell r="D107" t="str">
            <v>5.5 - Прочие операционные расходы</v>
          </cell>
        </row>
        <row r="108">
          <cell r="B108" t="str">
            <v>5.6</v>
          </cell>
          <cell r="D108" t="str">
            <v>5.6 - Непредвиденные расходы</v>
          </cell>
        </row>
        <row r="109">
          <cell r="B109" t="str">
            <v>2.1.2.8</v>
          </cell>
          <cell r="D109" t="str">
            <v>2.1.2.8 - Инвестиции - Производственные</v>
          </cell>
        </row>
        <row r="110">
          <cell r="B110" t="str">
            <v>2.2.2.3</v>
          </cell>
          <cell r="D110" t="str">
            <v>2.2.2.3 - Инвестиции - Торговые</v>
          </cell>
        </row>
        <row r="111">
          <cell r="B111" t="str">
            <v>4.2.14</v>
          </cell>
          <cell r="D111" t="str">
            <v>4.2.14 - Инвестиции - Коммерческие и административные</v>
          </cell>
        </row>
        <row r="112">
          <cell r="B112" t="str">
            <v>4.2.7.1</v>
          </cell>
          <cell r="D112" t="str">
            <v>4.2.7.1 - Инвестиции - Прочие</v>
          </cell>
        </row>
        <row r="113">
          <cell r="B113" t="str">
            <v>7.1.1</v>
          </cell>
          <cell r="D113" t="str">
            <v>7.1.1 - % Внешие займы</v>
          </cell>
        </row>
        <row r="114">
          <cell r="B114" t="str">
            <v>7.1.2</v>
          </cell>
          <cell r="D114" t="str">
            <v>7.1.2 - % Внутригрупповые займы</v>
          </cell>
        </row>
        <row r="115">
          <cell r="B115" t="str">
            <v>7.1.3</v>
          </cell>
          <cell r="D115" t="str">
            <v>7.1.3 - % Акционер</v>
          </cell>
        </row>
        <row r="116">
          <cell r="B116" t="str">
            <v>7.2.1</v>
          </cell>
          <cell r="D116" t="str">
            <v>7.2.1 - % Внешие займы</v>
          </cell>
        </row>
        <row r="117">
          <cell r="B117" t="str">
            <v>7.2.2</v>
          </cell>
          <cell r="D117" t="str">
            <v>7.2.2 - % Внутригрупповые займы</v>
          </cell>
        </row>
        <row r="118">
          <cell r="B118" t="str">
            <v>7.2.3</v>
          </cell>
          <cell r="D118" t="str">
            <v>7.2.3 - % Акционер</v>
          </cell>
        </row>
        <row r="119">
          <cell r="B119" t="str">
            <v>8.1.1</v>
          </cell>
          <cell r="D119" t="str">
            <v>8.1.1 - Внешние займы - получение</v>
          </cell>
        </row>
        <row r="120">
          <cell r="B120" t="str">
            <v>8.1.2</v>
          </cell>
          <cell r="D120" t="str">
            <v>8.1.2 - Внутригрупповые займы - получение</v>
          </cell>
        </row>
        <row r="121">
          <cell r="B121" t="str">
            <v>8.1.3</v>
          </cell>
          <cell r="D121" t="str">
            <v>8.1.3 - Займы от акционера - получение</v>
          </cell>
        </row>
        <row r="122">
          <cell r="B122" t="str">
            <v>8.2.1</v>
          </cell>
          <cell r="D122" t="str">
            <v>8.2.1 - Внешние займы - возврат</v>
          </cell>
        </row>
        <row r="123">
          <cell r="B123" t="str">
            <v>8.2.2</v>
          </cell>
          <cell r="D123" t="str">
            <v>8.2.2 - Внутригрупповые займы - возврат</v>
          </cell>
        </row>
        <row r="124">
          <cell r="B124" t="str">
            <v>8.2.3</v>
          </cell>
          <cell r="D124" t="str">
            <v>8.2.3 - Займы от акционера - возврат</v>
          </cell>
        </row>
        <row r="125">
          <cell r="B125" t="str">
            <v>8.1</v>
          </cell>
          <cell r="D125" t="str">
            <v>8.1 - Налог на прибыль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K8" sqref="K8"/>
    </sheetView>
  </sheetViews>
  <sheetFormatPr defaultRowHeight="12" x14ac:dyDescent="0.2"/>
  <cols>
    <col min="1" max="1" width="16.28515625" style="6" bestFit="1" customWidth="1"/>
    <col min="2" max="2" width="11" style="6" customWidth="1"/>
    <col min="3" max="3" width="15.28515625" style="6" customWidth="1"/>
    <col min="4" max="4" width="6.85546875" style="6" bestFit="1" customWidth="1"/>
    <col min="5" max="5" width="9.85546875" style="6" bestFit="1" customWidth="1"/>
    <col min="6" max="6" width="5.42578125" style="6" bestFit="1" customWidth="1"/>
    <col min="7" max="7" width="9.85546875" style="6" bestFit="1" customWidth="1"/>
    <col min="8" max="8" width="9.28515625" style="6" bestFit="1" customWidth="1"/>
    <col min="9" max="9" width="11.28515625" style="6" bestFit="1" customWidth="1"/>
    <col min="10" max="10" width="3.85546875" style="6" customWidth="1"/>
    <col min="11" max="11" width="31.7109375" style="6" bestFit="1" customWidth="1"/>
    <col min="12" max="12" width="7.7109375" style="6" bestFit="1" customWidth="1"/>
    <col min="13" max="13" width="10.42578125" style="6" bestFit="1" customWidth="1"/>
    <col min="14" max="14" width="9.85546875" style="6" bestFit="1" customWidth="1"/>
    <col min="15" max="15" width="31.85546875" style="6" bestFit="1" customWidth="1"/>
    <col min="16" max="16384" width="9.140625" style="6"/>
  </cols>
  <sheetData>
    <row r="1" spans="1:16" x14ac:dyDescent="0.2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4"/>
      <c r="P1" s="5"/>
    </row>
    <row r="2" spans="1:16" x14ac:dyDescent="0.2">
      <c r="A2" s="2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4"/>
      <c r="P2" s="5"/>
    </row>
    <row r="3" spans="1:16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5"/>
    </row>
    <row r="4" spans="1:16" ht="12.75" thickBot="1" x14ac:dyDescent="0.25">
      <c r="A4" s="7" t="s">
        <v>57</v>
      </c>
      <c r="B4" s="7"/>
      <c r="C4" s="7" t="s">
        <v>58</v>
      </c>
      <c r="D4" s="7"/>
      <c r="E4" s="7"/>
      <c r="F4" s="7"/>
      <c r="G4" s="7"/>
      <c r="H4" s="7"/>
      <c r="I4" s="7"/>
      <c r="J4" s="7"/>
      <c r="K4" s="7"/>
      <c r="L4" s="7"/>
      <c r="M4" s="3"/>
      <c r="N4" s="3"/>
      <c r="O4" s="4"/>
      <c r="P4" s="5"/>
    </row>
    <row r="5" spans="1:16" ht="12.75" thickBot="1" x14ac:dyDescent="0.25">
      <c r="A5" s="8" t="s">
        <v>59</v>
      </c>
      <c r="B5" s="9" t="s">
        <v>60</v>
      </c>
      <c r="C5" s="10" t="s">
        <v>61</v>
      </c>
      <c r="D5" s="11" t="s">
        <v>62</v>
      </c>
      <c r="E5" s="11"/>
      <c r="F5" s="11" t="s">
        <v>63</v>
      </c>
      <c r="G5" s="11"/>
      <c r="H5" s="10" t="s">
        <v>64</v>
      </c>
      <c r="I5" s="10"/>
      <c r="J5" s="3"/>
      <c r="K5" s="3"/>
      <c r="L5" s="3"/>
      <c r="M5" s="3"/>
      <c r="N5" s="3"/>
      <c r="O5" s="3"/>
      <c r="P5" s="5"/>
    </row>
    <row r="6" spans="1:16" ht="12.75" thickBot="1" x14ac:dyDescent="0.25">
      <c r="A6" s="8"/>
      <c r="B6" s="9"/>
      <c r="C6" s="10"/>
      <c r="D6" s="12" t="s">
        <v>65</v>
      </c>
      <c r="E6" s="13" t="s">
        <v>66</v>
      </c>
      <c r="F6" s="12" t="s">
        <v>65</v>
      </c>
      <c r="G6" s="13" t="s">
        <v>66</v>
      </c>
      <c r="H6" s="10"/>
      <c r="I6" s="10"/>
      <c r="J6" s="5"/>
      <c r="K6" s="5"/>
      <c r="L6" s="5"/>
      <c r="M6" s="5"/>
      <c r="N6" s="5"/>
      <c r="O6" s="5"/>
      <c r="P6" s="5"/>
    </row>
    <row r="7" spans="1:16" x14ac:dyDescent="0.2">
      <c r="A7" s="48">
        <v>0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9">
        <v>0</v>
      </c>
      <c r="J7" s="5"/>
      <c r="K7" s="14" t="s">
        <v>67</v>
      </c>
      <c r="L7" s="14" t="s">
        <v>68</v>
      </c>
      <c r="M7" s="14" t="s">
        <v>69</v>
      </c>
      <c r="N7" s="14" t="s">
        <v>70</v>
      </c>
      <c r="O7" s="5"/>
      <c r="P7" s="5"/>
    </row>
    <row r="8" spans="1:16" x14ac:dyDescent="0.2">
      <c r="A8" s="15" t="s">
        <v>71</v>
      </c>
      <c r="B8" s="16" t="s">
        <v>72</v>
      </c>
      <c r="C8" s="17" t="s">
        <v>73</v>
      </c>
      <c r="D8" s="18" t="s">
        <v>74</v>
      </c>
      <c r="E8" s="19"/>
      <c r="F8" s="20">
        <v>51</v>
      </c>
      <c r="G8" s="21">
        <v>500000</v>
      </c>
      <c r="H8" s="22" t="s">
        <v>75</v>
      </c>
      <c r="I8" s="23">
        <v>1622459.11</v>
      </c>
      <c r="J8" s="24"/>
      <c r="K8" s="51" t="s">
        <v>6</v>
      </c>
      <c r="L8" s="25" t="str">
        <f>IF(ISNA(INDEX([1]спр!$B$3:$B$125,MATCH(K8,[1]спр!$D$3:$D$125,0),1))=TRUE,"-",INDEX([1]спр!$B$3:$B$125,MATCH(K8,[1]спр!$D$3:$D$125,0),1))</f>
        <v>2.1.1.1.1</v>
      </c>
      <c r="M8" s="26">
        <f>E8-G8</f>
        <v>-500000</v>
      </c>
      <c r="N8" s="26">
        <f>ABS(M8)</f>
        <v>500000</v>
      </c>
      <c r="O8" s="5"/>
      <c r="P8" s="5"/>
    </row>
    <row r="9" spans="1:16" ht="36" x14ac:dyDescent="0.2">
      <c r="A9" s="27"/>
      <c r="B9" s="16"/>
      <c r="C9" s="28" t="s">
        <v>76</v>
      </c>
      <c r="D9" s="29"/>
      <c r="E9" s="30"/>
      <c r="F9" s="29"/>
      <c r="G9" s="30"/>
      <c r="H9" s="31"/>
      <c r="I9" s="30"/>
      <c r="J9" s="24"/>
      <c r="K9" s="25"/>
      <c r="L9" s="25"/>
      <c r="M9" s="25"/>
      <c r="N9" s="25"/>
      <c r="O9" s="5"/>
      <c r="P9" s="5"/>
    </row>
    <row r="10" spans="1:16" x14ac:dyDescent="0.2">
      <c r="A10" s="27"/>
      <c r="B10" s="16"/>
      <c r="C10" s="28" t="s">
        <v>77</v>
      </c>
      <c r="D10" s="29"/>
      <c r="E10" s="30"/>
      <c r="F10" s="29"/>
      <c r="G10" s="30"/>
      <c r="H10" s="31"/>
      <c r="I10" s="30"/>
      <c r="J10" s="24"/>
      <c r="K10" s="25"/>
      <c r="L10" s="25"/>
      <c r="M10" s="25"/>
      <c r="N10" s="25"/>
      <c r="O10" s="5"/>
      <c r="P10" s="5"/>
    </row>
    <row r="11" spans="1:16" x14ac:dyDescent="0.2">
      <c r="A11" s="27"/>
      <c r="B11" s="16"/>
      <c r="C11" s="28" t="s">
        <v>78</v>
      </c>
      <c r="D11" s="29"/>
      <c r="E11" s="30"/>
      <c r="F11" s="29"/>
      <c r="G11" s="30"/>
      <c r="H11" s="31"/>
      <c r="I11" s="30"/>
      <c r="J11" s="24"/>
      <c r="K11" s="25"/>
      <c r="L11" s="25"/>
      <c r="M11" s="25"/>
      <c r="N11" s="25"/>
      <c r="O11" s="5"/>
      <c r="P11" s="5"/>
    </row>
    <row r="12" spans="1:16" x14ac:dyDescent="0.2">
      <c r="A12" s="27"/>
      <c r="B12" s="16"/>
      <c r="C12" s="50" t="s">
        <v>8</v>
      </c>
      <c r="D12" s="29"/>
      <c r="E12" s="30"/>
      <c r="F12" s="29"/>
      <c r="G12" s="30"/>
      <c r="H12" s="31"/>
      <c r="I12" s="30"/>
      <c r="J12" s="24"/>
      <c r="K12" s="25"/>
      <c r="L12" s="25"/>
      <c r="M12" s="25"/>
      <c r="N12" s="25"/>
      <c r="O12" s="5"/>
      <c r="P12" s="5"/>
    </row>
    <row r="13" spans="1:16" ht="48" x14ac:dyDescent="0.2">
      <c r="A13" s="32" t="s">
        <v>71</v>
      </c>
      <c r="B13" s="33" t="s">
        <v>79</v>
      </c>
      <c r="C13" s="34" t="s">
        <v>80</v>
      </c>
      <c r="D13" s="35" t="s">
        <v>81</v>
      </c>
      <c r="E13" s="36"/>
      <c r="F13" s="37">
        <v>51</v>
      </c>
      <c r="G13" s="38">
        <v>45</v>
      </c>
      <c r="H13" s="39" t="s">
        <v>75</v>
      </c>
      <c r="I13" s="40">
        <v>1622414.11</v>
      </c>
      <c r="J13" s="5"/>
      <c r="K13" s="51" t="s">
        <v>0</v>
      </c>
      <c r="L13" s="25" t="str">
        <f>IF(ISNA(INDEX([1]спр!$B$3:$B$125,MATCH(K13,[1]спр!$D$3:$D$125,0),1))=TRUE,"-",INDEX([1]спр!$B$3:$B$125,MATCH(K13,[1]спр!$D$3:$D$125,0),1))</f>
        <v>4.3.2.1</v>
      </c>
      <c r="M13" s="26">
        <f>E13-G13</f>
        <v>-45</v>
      </c>
      <c r="N13" s="26">
        <f>ABS(M13)</f>
        <v>45</v>
      </c>
      <c r="O13" s="5"/>
      <c r="P13" s="5"/>
    </row>
    <row r="14" spans="1:16" ht="24" x14ac:dyDescent="0.2">
      <c r="A14" s="41"/>
      <c r="B14" s="33"/>
      <c r="C14" s="42" t="s">
        <v>82</v>
      </c>
      <c r="D14" s="43"/>
      <c r="E14" s="44"/>
      <c r="F14" s="43"/>
      <c r="G14" s="44"/>
      <c r="H14" s="45"/>
      <c r="I14" s="44"/>
      <c r="J14" s="5"/>
      <c r="K14" s="25"/>
      <c r="L14" s="25"/>
      <c r="M14" s="25"/>
      <c r="N14" s="25"/>
      <c r="O14" s="5"/>
      <c r="P14" s="5"/>
    </row>
    <row r="15" spans="1:16" x14ac:dyDescent="0.2">
      <c r="A15" s="41"/>
      <c r="B15" s="33"/>
      <c r="C15" s="42" t="s">
        <v>78</v>
      </c>
      <c r="D15" s="43"/>
      <c r="E15" s="44"/>
      <c r="F15" s="43"/>
      <c r="G15" s="44"/>
      <c r="H15" s="45"/>
      <c r="I15" s="44"/>
      <c r="J15" s="5"/>
      <c r="K15" s="25"/>
      <c r="L15" s="25"/>
      <c r="M15" s="25"/>
      <c r="N15" s="25"/>
      <c r="O15" s="5"/>
      <c r="P15" s="5"/>
    </row>
    <row r="16" spans="1:16" ht="36" x14ac:dyDescent="0.2">
      <c r="A16" s="41"/>
      <c r="B16" s="33"/>
      <c r="C16" s="52" t="s">
        <v>2</v>
      </c>
      <c r="D16" s="43"/>
      <c r="E16" s="44"/>
      <c r="F16" s="43"/>
      <c r="G16" s="44"/>
      <c r="H16" s="45"/>
      <c r="I16" s="44"/>
      <c r="J16" s="5"/>
      <c r="K16" s="25"/>
      <c r="L16" s="25"/>
      <c r="M16" s="25"/>
      <c r="N16" s="25"/>
      <c r="O16" s="5"/>
      <c r="P16" s="5"/>
    </row>
    <row r="17" spans="1:16" ht="72" x14ac:dyDescent="0.2">
      <c r="A17" s="32" t="s">
        <v>71</v>
      </c>
      <c r="B17" s="33" t="s">
        <v>83</v>
      </c>
      <c r="C17" s="34" t="s">
        <v>84</v>
      </c>
      <c r="D17" s="37">
        <v>70</v>
      </c>
      <c r="E17" s="36"/>
      <c r="F17" s="37">
        <v>51</v>
      </c>
      <c r="G17" s="46">
        <v>6000</v>
      </c>
      <c r="H17" s="39" t="s">
        <v>75</v>
      </c>
      <c r="I17" s="40">
        <v>1616414.11</v>
      </c>
      <c r="J17" s="5"/>
      <c r="K17" s="51" t="s">
        <v>3</v>
      </c>
      <c r="L17" s="25" t="str">
        <f>IF(ISNA(INDEX([1]спр!$B$3:$B$125,MATCH(K17,[1]спр!$D$3:$D$125,0),1))=TRUE,"-",INDEX([1]спр!$B$3:$B$125,MATCH(K17,[1]спр!$D$3:$D$125,0),1))</f>
        <v>2.1.2.1.1</v>
      </c>
      <c r="M17" s="26">
        <f>E17-G17</f>
        <v>-6000</v>
      </c>
      <c r="N17" s="26">
        <f>ABS(M17)</f>
        <v>6000</v>
      </c>
      <c r="O17" s="47"/>
      <c r="P17" s="5"/>
    </row>
    <row r="18" spans="1:16" ht="36" x14ac:dyDescent="0.2">
      <c r="A18" s="41"/>
      <c r="B18" s="33"/>
      <c r="C18" s="42" t="s">
        <v>85</v>
      </c>
      <c r="D18" s="43"/>
      <c r="E18" s="44"/>
      <c r="F18" s="43"/>
      <c r="G18" s="44"/>
      <c r="H18" s="45"/>
      <c r="I18" s="44"/>
      <c r="J18" s="5"/>
      <c r="K18" s="25"/>
      <c r="L18" s="25"/>
      <c r="M18" s="25"/>
      <c r="N18" s="25"/>
      <c r="O18" s="5"/>
      <c r="P18" s="5"/>
    </row>
    <row r="19" spans="1:16" x14ac:dyDescent="0.2">
      <c r="A19" s="41"/>
      <c r="B19" s="33"/>
      <c r="C19" s="42" t="s">
        <v>78</v>
      </c>
      <c r="D19" s="43"/>
      <c r="E19" s="44"/>
      <c r="F19" s="43"/>
      <c r="G19" s="44"/>
      <c r="H19" s="45"/>
      <c r="I19" s="44"/>
      <c r="J19" s="5"/>
      <c r="K19" s="25"/>
      <c r="L19" s="25"/>
      <c r="M19" s="25"/>
      <c r="N19" s="25"/>
      <c r="O19" s="5"/>
      <c r="P19" s="5"/>
    </row>
    <row r="20" spans="1:16" x14ac:dyDescent="0.2">
      <c r="A20" s="41"/>
      <c r="B20" s="33"/>
      <c r="C20" s="52" t="s">
        <v>5</v>
      </c>
      <c r="D20" s="43"/>
      <c r="E20" s="44"/>
      <c r="F20" s="43"/>
      <c r="G20" s="44"/>
      <c r="H20" s="45"/>
      <c r="I20" s="44"/>
      <c r="J20" s="5"/>
      <c r="K20" s="25"/>
      <c r="L20" s="25"/>
      <c r="M20" s="25"/>
      <c r="N20" s="25"/>
      <c r="O20" s="5"/>
      <c r="P20" s="5"/>
    </row>
  </sheetData>
  <mergeCells count="11">
    <mergeCell ref="B8:B12"/>
    <mergeCell ref="B13:B16"/>
    <mergeCell ref="B17:B20"/>
    <mergeCell ref="A4:B4"/>
    <mergeCell ref="C4:L4"/>
    <mergeCell ref="A5:A6"/>
    <mergeCell ref="B5:B6"/>
    <mergeCell ref="C5:C6"/>
    <mergeCell ref="D5:E5"/>
    <mergeCell ref="F5:G5"/>
    <mergeCell ref="H5:I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[1]спр!#REF!</xm:f>
          </x14:formula1>
          <xm:sqref>K8:K20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workbookViewId="0">
      <selection activeCell="E9" sqref="E9"/>
    </sheetView>
  </sheetViews>
  <sheetFormatPr defaultRowHeight="15" x14ac:dyDescent="0.25"/>
  <cols>
    <col min="2" max="2" width="64" bestFit="1" customWidth="1"/>
    <col min="3" max="3" width="8.28515625" bestFit="1" customWidth="1"/>
    <col min="4" max="4" width="59.140625" bestFit="1" customWidth="1"/>
  </cols>
  <sheetData>
    <row r="1" spans="2:4" x14ac:dyDescent="0.25">
      <c r="B1" s="1" t="s">
        <v>52</v>
      </c>
      <c r="C1" s="1" t="s">
        <v>53</v>
      </c>
      <c r="D1" s="1" t="s">
        <v>54</v>
      </c>
    </row>
    <row r="2" spans="2:4" x14ac:dyDescent="0.25">
      <c r="B2" t="s">
        <v>0</v>
      </c>
      <c r="C2" t="s">
        <v>1</v>
      </c>
      <c r="D2" t="s">
        <v>2</v>
      </c>
    </row>
    <row r="3" spans="2:4" x14ac:dyDescent="0.25">
      <c r="B3" t="s">
        <v>3</v>
      </c>
      <c r="C3" t="s">
        <v>4</v>
      </c>
      <c r="D3" t="s">
        <v>5</v>
      </c>
    </row>
    <row r="4" spans="2:4" x14ac:dyDescent="0.25">
      <c r="B4" t="s">
        <v>6</v>
      </c>
      <c r="C4" t="s">
        <v>7</v>
      </c>
      <c r="D4" t="s">
        <v>8</v>
      </c>
    </row>
    <row r="5" spans="2:4" x14ac:dyDescent="0.25">
      <c r="B5" t="s">
        <v>6</v>
      </c>
      <c r="C5" t="s">
        <v>7</v>
      </c>
      <c r="D5" t="s">
        <v>8</v>
      </c>
    </row>
    <row r="6" spans="2:4" x14ac:dyDescent="0.25">
      <c r="B6" t="s">
        <v>0</v>
      </c>
      <c r="C6" t="s">
        <v>1</v>
      </c>
      <c r="D6" t="s">
        <v>2</v>
      </c>
    </row>
    <row r="7" spans="2:4" x14ac:dyDescent="0.25">
      <c r="B7" t="s">
        <v>9</v>
      </c>
      <c r="C7" t="s">
        <v>10</v>
      </c>
      <c r="D7" t="s">
        <v>11</v>
      </c>
    </row>
    <row r="8" spans="2:4" x14ac:dyDescent="0.25">
      <c r="B8" t="s">
        <v>12</v>
      </c>
      <c r="C8" t="s">
        <v>13</v>
      </c>
      <c r="D8" t="s">
        <v>14</v>
      </c>
    </row>
    <row r="9" spans="2:4" x14ac:dyDescent="0.25">
      <c r="B9" t="s">
        <v>6</v>
      </c>
      <c r="C9" t="s">
        <v>7</v>
      </c>
      <c r="D9" t="s">
        <v>15</v>
      </c>
    </row>
    <row r="10" spans="2:4" x14ac:dyDescent="0.25">
      <c r="B10" t="s">
        <v>0</v>
      </c>
      <c r="C10" t="s">
        <v>1</v>
      </c>
      <c r="D10" t="s">
        <v>2</v>
      </c>
    </row>
    <row r="11" spans="2:4" x14ac:dyDescent="0.25">
      <c r="B11" t="s">
        <v>16</v>
      </c>
      <c r="C11" t="s">
        <v>17</v>
      </c>
      <c r="D11" t="s">
        <v>18</v>
      </c>
    </row>
    <row r="12" spans="2:4" x14ac:dyDescent="0.25">
      <c r="B12" t="s">
        <v>6</v>
      </c>
      <c r="C12" t="s">
        <v>7</v>
      </c>
      <c r="D12" t="s">
        <v>15</v>
      </c>
    </row>
    <row r="13" spans="2:4" x14ac:dyDescent="0.25">
      <c r="B13" t="s">
        <v>19</v>
      </c>
      <c r="C13" t="s">
        <v>20</v>
      </c>
      <c r="D13" t="s">
        <v>21</v>
      </c>
    </row>
    <row r="14" spans="2:4" x14ac:dyDescent="0.25">
      <c r="B14" t="s">
        <v>22</v>
      </c>
      <c r="C14" t="s">
        <v>23</v>
      </c>
      <c r="D14" t="s">
        <v>24</v>
      </c>
    </row>
    <row r="15" spans="2:4" x14ac:dyDescent="0.25">
      <c r="B15" t="s">
        <v>25</v>
      </c>
      <c r="C15" t="s">
        <v>26</v>
      </c>
      <c r="D15" t="s">
        <v>27</v>
      </c>
    </row>
    <row r="16" spans="2:4" x14ac:dyDescent="0.25">
      <c r="B16" t="s">
        <v>28</v>
      </c>
      <c r="C16" t="s">
        <v>29</v>
      </c>
      <c r="D16" t="s">
        <v>30</v>
      </c>
    </row>
    <row r="17" spans="2:4" x14ac:dyDescent="0.25">
      <c r="B17" t="s">
        <v>31</v>
      </c>
      <c r="C17" t="s">
        <v>32</v>
      </c>
      <c r="D17" t="s">
        <v>33</v>
      </c>
    </row>
    <row r="18" spans="2:4" x14ac:dyDescent="0.25">
      <c r="B18" t="s">
        <v>9</v>
      </c>
      <c r="C18" t="s">
        <v>10</v>
      </c>
      <c r="D18" t="s">
        <v>11</v>
      </c>
    </row>
    <row r="19" spans="2:4" x14ac:dyDescent="0.25">
      <c r="B19" t="s">
        <v>34</v>
      </c>
      <c r="C19" t="s">
        <v>35</v>
      </c>
      <c r="D19" t="s">
        <v>36</v>
      </c>
    </row>
    <row r="20" spans="2:4" x14ac:dyDescent="0.25">
      <c r="B20" t="s">
        <v>16</v>
      </c>
      <c r="C20" t="s">
        <v>17</v>
      </c>
      <c r="D20" t="s">
        <v>37</v>
      </c>
    </row>
    <row r="21" spans="2:4" x14ac:dyDescent="0.25">
      <c r="B21" t="s">
        <v>31</v>
      </c>
      <c r="C21" t="s">
        <v>32</v>
      </c>
      <c r="D21" t="s">
        <v>33</v>
      </c>
    </row>
    <row r="22" spans="2:4" x14ac:dyDescent="0.25">
      <c r="B22" t="s">
        <v>31</v>
      </c>
      <c r="C22" t="s">
        <v>32</v>
      </c>
      <c r="D22" t="s">
        <v>33</v>
      </c>
    </row>
    <row r="23" spans="2:4" x14ac:dyDescent="0.25">
      <c r="B23" t="s">
        <v>3</v>
      </c>
      <c r="C23" t="s">
        <v>4</v>
      </c>
      <c r="D23" t="s">
        <v>38</v>
      </c>
    </row>
    <row r="24" spans="2:4" x14ac:dyDescent="0.25">
      <c r="B24" t="s">
        <v>19</v>
      </c>
      <c r="C24" t="s">
        <v>20</v>
      </c>
      <c r="D24" t="s">
        <v>39</v>
      </c>
    </row>
    <row r="25" spans="2:4" x14ac:dyDescent="0.25">
      <c r="B25" t="s">
        <v>40</v>
      </c>
      <c r="C25" t="s">
        <v>41</v>
      </c>
      <c r="D25" t="s">
        <v>42</v>
      </c>
    </row>
    <row r="26" spans="2:4" x14ac:dyDescent="0.25">
      <c r="B26" t="s">
        <v>43</v>
      </c>
      <c r="C26" t="s">
        <v>44</v>
      </c>
      <c r="D26" t="s">
        <v>45</v>
      </c>
    </row>
    <row r="27" spans="2:4" x14ac:dyDescent="0.25">
      <c r="B27" t="s">
        <v>46</v>
      </c>
      <c r="C27" t="s">
        <v>47</v>
      </c>
      <c r="D27" t="s">
        <v>48</v>
      </c>
    </row>
    <row r="28" spans="2:4" x14ac:dyDescent="0.25">
      <c r="B28" t="s">
        <v>49</v>
      </c>
      <c r="C28" t="s">
        <v>50</v>
      </c>
      <c r="D28" t="s">
        <v>51</v>
      </c>
    </row>
  </sheetData>
  <autoFilter ref="B1:D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работа</vt:lpstr>
      <vt:lpstr>справочник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Nemtsev</dc:creator>
  <cp:lastModifiedBy>Aleksandr Nemtsev</cp:lastModifiedBy>
  <dcterms:created xsi:type="dcterms:W3CDTF">2014-07-04T08:43:23Z</dcterms:created>
  <dcterms:modified xsi:type="dcterms:W3CDTF">2014-07-04T08:47:45Z</dcterms:modified>
</cp:coreProperties>
</file>