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Ku\Private\ExcelWorld\"/>
    </mc:Choice>
  </mc:AlternateContent>
  <bookViews>
    <workbookView xWindow="360" yWindow="255" windowWidth="23550" windowHeight="96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X2" i="1" l="1"/>
  <c r="AY2" i="1" s="1"/>
  <c r="AS3" i="1"/>
  <c r="AR3" i="1"/>
  <c r="AT3" i="1" s="1"/>
  <c r="AR2" i="1"/>
  <c r="AS2" i="1" s="1"/>
  <c r="AP4" i="1"/>
  <c r="AP3" i="1"/>
  <c r="AP2" i="1"/>
  <c r="AO4" i="1"/>
  <c r="AO3" i="1"/>
  <c r="AO2" i="1"/>
  <c r="AN4" i="1"/>
  <c r="AM4" i="1"/>
  <c r="AN3" i="1"/>
  <c r="AM3" i="1"/>
  <c r="AN2" i="1"/>
  <c r="AM2" i="1"/>
  <c r="AL4" i="1"/>
  <c r="AL3" i="1"/>
  <c r="AL2" i="1"/>
  <c r="AJ5" i="1"/>
  <c r="AJ4" i="1"/>
  <c r="AJ3" i="1"/>
  <c r="AJ2" i="1"/>
  <c r="AI5" i="1"/>
  <c r="AI4" i="1"/>
  <c r="AI3" i="1"/>
  <c r="AI2" i="1"/>
  <c r="E9" i="1"/>
  <c r="E8" i="1"/>
  <c r="E7" i="1"/>
  <c r="E6" i="1"/>
  <c r="E5" i="1"/>
  <c r="E3" i="1"/>
  <c r="E2" i="1"/>
  <c r="D10" i="1"/>
  <c r="C10" i="1"/>
  <c r="E10" i="1" s="1"/>
  <c r="D9" i="1"/>
  <c r="C9" i="1"/>
  <c r="D8" i="1"/>
  <c r="C8" i="1"/>
  <c r="D7" i="1"/>
  <c r="C7" i="1"/>
  <c r="D6" i="1"/>
  <c r="C6" i="1"/>
  <c r="D5" i="1"/>
  <c r="C5" i="1"/>
  <c r="D4" i="1"/>
  <c r="C4" i="1"/>
  <c r="E4" i="1" s="1"/>
  <c r="D3" i="1"/>
  <c r="C3" i="1"/>
  <c r="D2" i="1"/>
  <c r="C2" i="1"/>
  <c r="AZ2" i="1" l="1"/>
  <c r="BA2" i="1" s="1"/>
  <c r="AU3" i="1"/>
  <c r="AT2" i="1"/>
  <c r="AU2" i="1" s="1"/>
  <c r="AV2" i="1" s="1"/>
  <c r="F8" i="1"/>
  <c r="F4" i="1"/>
  <c r="F10" i="1"/>
  <c r="F6" i="1"/>
  <c r="F2" i="1"/>
  <c r="F3" i="1"/>
  <c r="H3" i="1" s="1"/>
  <c r="F5" i="1"/>
  <c r="F7" i="1"/>
  <c r="F9" i="1"/>
  <c r="H8" i="1"/>
  <c r="J8" i="1" s="1"/>
  <c r="AV3" i="1" l="1"/>
  <c r="H4" i="1"/>
  <c r="H5" i="1"/>
  <c r="J5" i="1" s="1"/>
  <c r="H9" i="1"/>
  <c r="J9" i="1" s="1"/>
  <c r="I8" i="1"/>
  <c r="H6" i="1"/>
  <c r="J6" i="1" s="1"/>
  <c r="H2" i="1"/>
  <c r="I2" i="1" s="1"/>
  <c r="H7" i="1"/>
  <c r="I7" i="1" s="1"/>
  <c r="J4" i="1"/>
  <c r="I4" i="1"/>
  <c r="I9" i="1"/>
  <c r="I5" i="1"/>
  <c r="I6" i="1"/>
  <c r="J2" i="1"/>
  <c r="J7" i="1"/>
  <c r="J3" i="1"/>
  <c r="I3" i="1"/>
  <c r="K9" i="1" l="1"/>
  <c r="K7" i="1"/>
  <c r="K5" i="1"/>
  <c r="K3" i="1"/>
  <c r="K8" i="1"/>
  <c r="K6" i="1"/>
  <c r="K4" i="1"/>
  <c r="K2" i="1"/>
  <c r="L5" i="1" s="1"/>
  <c r="L9" i="1" l="1"/>
  <c r="L4" i="1"/>
  <c r="L8" i="1"/>
  <c r="L3" i="1"/>
  <c r="L7" i="1"/>
  <c r="L2" i="1"/>
  <c r="L6" i="1"/>
  <c r="N2" i="1" l="1"/>
  <c r="N8" i="1"/>
  <c r="N6" i="1"/>
  <c r="N4" i="1"/>
  <c r="N7" i="1"/>
  <c r="N5" i="1"/>
  <c r="N3" i="1"/>
  <c r="P4" i="1" l="1"/>
  <c r="O4" i="1"/>
  <c r="P8" i="1"/>
  <c r="O8" i="1"/>
  <c r="P5" i="1"/>
  <c r="O5" i="1"/>
  <c r="P3" i="1"/>
  <c r="O3" i="1"/>
  <c r="P7" i="1"/>
  <c r="O7" i="1"/>
  <c r="P6" i="1"/>
  <c r="O6" i="1"/>
  <c r="P2" i="1"/>
  <c r="O2" i="1"/>
  <c r="Q7" i="1" l="1"/>
  <c r="Q5" i="1"/>
  <c r="Q3" i="1"/>
  <c r="Q8" i="1"/>
  <c r="Q6" i="1"/>
  <c r="Q4" i="1"/>
  <c r="Q2" i="1"/>
  <c r="R2" i="1" l="1"/>
  <c r="R4" i="1"/>
  <c r="R8" i="1"/>
  <c r="R5" i="1"/>
  <c r="R6" i="1"/>
  <c r="R3" i="1"/>
  <c r="R7" i="1"/>
  <c r="T6" i="1" l="1"/>
  <c r="T4" i="1"/>
  <c r="T2" i="1"/>
  <c r="T7" i="1"/>
  <c r="T5" i="1"/>
  <c r="T3" i="1"/>
  <c r="U3" i="1" l="1"/>
  <c r="V3" i="1"/>
  <c r="U7" i="1"/>
  <c r="V7" i="1"/>
  <c r="U4" i="1"/>
  <c r="V4" i="1"/>
  <c r="U5" i="1"/>
  <c r="V5" i="1"/>
  <c r="U2" i="1"/>
  <c r="V2" i="1"/>
  <c r="U6" i="1"/>
  <c r="V6" i="1"/>
  <c r="W6" i="1" l="1"/>
  <c r="W4" i="1"/>
  <c r="W2" i="1"/>
  <c r="W7" i="1"/>
  <c r="W5" i="1"/>
  <c r="W3" i="1"/>
  <c r="X3" i="1" s="1"/>
  <c r="X7" i="1" l="1"/>
  <c r="X4" i="1"/>
  <c r="X5" i="1"/>
  <c r="X2" i="1"/>
  <c r="X6" i="1"/>
  <c r="Z6" i="1" l="1"/>
  <c r="Z4" i="1"/>
  <c r="Z2" i="1"/>
  <c r="Z5" i="1"/>
  <c r="Z3" i="1"/>
  <c r="AB5" i="1" l="1"/>
  <c r="AA5" i="1"/>
  <c r="AB4" i="1"/>
  <c r="AA4" i="1"/>
  <c r="AB3" i="1"/>
  <c r="AA3" i="1"/>
  <c r="AB2" i="1"/>
  <c r="AA2" i="1"/>
  <c r="AB6" i="1"/>
  <c r="AA6" i="1"/>
  <c r="AC6" i="1" l="1"/>
  <c r="AC2" i="1"/>
  <c r="AC4" i="1"/>
  <c r="AC3" i="1"/>
  <c r="AD3" i="1" s="1"/>
  <c r="AC5" i="1"/>
  <c r="AD2" i="1" l="1"/>
  <c r="AD5" i="1"/>
  <c r="AD4" i="1"/>
  <c r="AD6" i="1"/>
  <c r="AF4" i="1" l="1"/>
  <c r="AF2" i="1"/>
  <c r="AF5" i="1"/>
  <c r="AF3" i="1"/>
  <c r="AG3" i="1" l="1"/>
  <c r="AH3" i="1"/>
  <c r="AG2" i="1"/>
  <c r="AH2" i="1"/>
  <c r="AG5" i="1"/>
  <c r="AH5" i="1"/>
  <c r="AG4" i="1"/>
  <c r="AH4" i="1"/>
</calcChain>
</file>

<file path=xl/sharedStrings.xml><?xml version="1.0" encoding="utf-8"?>
<sst xmlns="http://schemas.openxmlformats.org/spreadsheetml/2006/main" count="63" uniqueCount="32">
  <si>
    <t>59.985255, 30.341011</t>
  </si>
  <si>
    <t>59.979794, 30.336253</t>
  </si>
  <si>
    <t>59.950246, 30.303009</t>
  </si>
  <si>
    <t>59.957248, 30.337662</t>
  </si>
  <si>
    <t>59.979675, 30.357741</t>
  </si>
  <si>
    <t>59.962679, 30.311135</t>
  </si>
  <si>
    <t>59.844205, 30.344273</t>
  </si>
  <si>
    <t>59.971523, 30.319663</t>
  </si>
  <si>
    <t>60.033983, 30.330392</t>
  </si>
  <si>
    <t>Координаты</t>
  </si>
  <si>
    <t>РАНГ</t>
  </si>
  <si>
    <t>Расстояние</t>
  </si>
  <si>
    <t>Поискпоз</t>
  </si>
  <si>
    <t>Что искать</t>
  </si>
  <si>
    <t>x1</t>
  </si>
  <si>
    <t>y1</t>
  </si>
  <si>
    <t>x2</t>
  </si>
  <si>
    <t>y2</t>
  </si>
  <si>
    <t>x3</t>
  </si>
  <si>
    <t>y3</t>
  </si>
  <si>
    <t>x4</t>
  </si>
  <si>
    <t>y4</t>
  </si>
  <si>
    <t>x5</t>
  </si>
  <si>
    <t>y5</t>
  </si>
  <si>
    <t>x6</t>
  </si>
  <si>
    <t>y6</t>
  </si>
  <si>
    <t>x7</t>
  </si>
  <si>
    <t>y7</t>
  </si>
  <si>
    <t>x8</t>
  </si>
  <si>
    <t>y8</t>
  </si>
  <si>
    <t>x9</t>
  </si>
  <si>
    <t>y9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</si>
</sst>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"/>
  <sheetViews>
    <sheetView tabSelected="1" workbookViewId="0">
      <selection activeCell="A2" sqref="A2"/>
    </sheetView>
  </sheetViews>
  <sheetFormatPr defaultRowHeight="15" x14ac:dyDescent="0.25"/>
  <cols>
    <col min="2" max="2" width="17.5703125" customWidth="1"/>
    <col min="5" max="5" width="11" bestFit="1" customWidth="1"/>
    <col min="7" max="7" width="10.5703125" bestFit="1" customWidth="1"/>
    <col min="11" max="11" width="12" bestFit="1" customWidth="1"/>
    <col min="13" max="13" width="10.5703125" bestFit="1" customWidth="1"/>
    <col min="23" max="23" width="11.28515625" bestFit="1" customWidth="1"/>
    <col min="25" max="25" width="10.5703125" bestFit="1" customWidth="1"/>
    <col min="29" max="29" width="11.28515625" bestFit="1" customWidth="1"/>
    <col min="31" max="31" width="10.5703125" bestFit="1" customWidth="1"/>
  </cols>
  <sheetData>
    <row r="1" spans="1:53" x14ac:dyDescent="0.25">
      <c r="B1" t="s">
        <v>9</v>
      </c>
      <c r="C1" s="3" t="s">
        <v>14</v>
      </c>
      <c r="D1" s="3" t="s">
        <v>15</v>
      </c>
      <c r="E1" s="2" t="s">
        <v>11</v>
      </c>
      <c r="F1" s="2" t="s">
        <v>10</v>
      </c>
      <c r="G1" s="2" t="s">
        <v>13</v>
      </c>
      <c r="H1" s="2" t="s">
        <v>12</v>
      </c>
      <c r="I1" s="3" t="s">
        <v>16</v>
      </c>
      <c r="J1" s="3" t="s">
        <v>17</v>
      </c>
      <c r="K1" s="2" t="s">
        <v>11</v>
      </c>
      <c r="L1" s="2" t="s">
        <v>10</v>
      </c>
      <c r="M1" s="2" t="s">
        <v>13</v>
      </c>
      <c r="N1" s="2" t="s">
        <v>12</v>
      </c>
      <c r="O1" s="3" t="s">
        <v>18</v>
      </c>
      <c r="P1" s="3" t="s">
        <v>19</v>
      </c>
      <c r="Q1" s="2" t="s">
        <v>11</v>
      </c>
      <c r="R1" s="2" t="s">
        <v>10</v>
      </c>
      <c r="S1" s="2" t="s">
        <v>13</v>
      </c>
      <c r="T1" s="2" t="s">
        <v>12</v>
      </c>
      <c r="U1" s="3" t="s">
        <v>20</v>
      </c>
      <c r="V1" s="3" t="s">
        <v>21</v>
      </c>
      <c r="W1" s="2" t="s">
        <v>11</v>
      </c>
      <c r="X1" s="2" t="s">
        <v>10</v>
      </c>
      <c r="Y1" s="2" t="s">
        <v>13</v>
      </c>
      <c r="Z1" s="2" t="s">
        <v>12</v>
      </c>
      <c r="AA1" s="3" t="s">
        <v>22</v>
      </c>
      <c r="AB1" s="3" t="s">
        <v>23</v>
      </c>
      <c r="AC1" s="2" t="s">
        <v>11</v>
      </c>
      <c r="AD1" s="2" t="s">
        <v>10</v>
      </c>
      <c r="AE1" s="2" t="s">
        <v>13</v>
      </c>
      <c r="AF1" s="2" t="s">
        <v>12</v>
      </c>
      <c r="AG1" s="3" t="s">
        <v>24</v>
      </c>
      <c r="AH1" s="3" t="s">
        <v>25</v>
      </c>
      <c r="AI1" s="2" t="s">
        <v>11</v>
      </c>
      <c r="AJ1" s="2" t="s">
        <v>10</v>
      </c>
      <c r="AK1" s="2" t="s">
        <v>13</v>
      </c>
      <c r="AL1" s="2" t="s">
        <v>12</v>
      </c>
      <c r="AM1" s="3" t="s">
        <v>26</v>
      </c>
      <c r="AN1" s="3" t="s">
        <v>27</v>
      </c>
      <c r="AO1" s="2" t="s">
        <v>11</v>
      </c>
      <c r="AP1" s="2" t="s">
        <v>10</v>
      </c>
      <c r="AQ1" s="2" t="s">
        <v>13</v>
      </c>
      <c r="AR1" s="2" t="s">
        <v>12</v>
      </c>
      <c r="AS1" s="3" t="s">
        <v>28</v>
      </c>
      <c r="AT1" s="3" t="s">
        <v>29</v>
      </c>
      <c r="AU1" s="2" t="s">
        <v>11</v>
      </c>
      <c r="AV1" s="2" t="s">
        <v>10</v>
      </c>
      <c r="AW1" s="2" t="s">
        <v>13</v>
      </c>
      <c r="AX1" s="2" t="s">
        <v>12</v>
      </c>
      <c r="AY1" s="3" t="s">
        <v>30</v>
      </c>
      <c r="AZ1" s="3" t="s">
        <v>31</v>
      </c>
      <c r="BA1" s="2" t="s">
        <v>11</v>
      </c>
    </row>
    <row r="2" spans="1:53" x14ac:dyDescent="0.25">
      <c r="A2" s="3">
        <v>1</v>
      </c>
      <c r="B2" s="1" t="s">
        <v>0</v>
      </c>
      <c r="C2">
        <f>--SUBSTITUTE(LEFTB(B2,9),".",",")</f>
        <v>59.985255000000002</v>
      </c>
      <c r="D2">
        <f>--SUBSTITUTE(RIGHTB(B2,9),".",",")</f>
        <v>30.341011000000002</v>
      </c>
      <c r="E2">
        <f>ROUND(ACOS(SIN(C$2*PI()/180)*SIN(C2*PI()/180)+COS(C$2*PI()/180)*COS(C2*PI()/180)*COS((D$2-D2)*PI()/180))*6371.21,3)+0.000001*ROW()</f>
        <v>1.9999999999999999E-6</v>
      </c>
      <c r="F2">
        <f>RANK(E2,E$2:E$10,1)</f>
        <v>1</v>
      </c>
      <c r="G2">
        <v>2</v>
      </c>
      <c r="H2">
        <f>MATCH(G2,F$2:F$10,)</f>
        <v>2</v>
      </c>
      <c r="I2">
        <f>INDEX(C$2:C$10,H2)</f>
        <v>59.979793999999998</v>
      </c>
      <c r="J2">
        <f>INDEX(D$2:D$10,H2)</f>
        <v>30.336252999999999</v>
      </c>
      <c r="K2">
        <f>ROUND(ACOS(SIN(I$2*PI()/180)*SIN(I2*PI()/180)+COS(I$2*PI()/180)*COS(I2*PI()/180)*COS((J$2-J2)*PI()/180))*6371.21,3)+0.000001*ROW()</f>
        <v>1.9999999999999999E-6</v>
      </c>
      <c r="L2">
        <f>RANK(K2,K$2:K$10,1)</f>
        <v>1</v>
      </c>
      <c r="M2">
        <v>2</v>
      </c>
      <c r="N2">
        <f>MATCH(M2,L$2:L$10,)</f>
        <v>2</v>
      </c>
      <c r="O2">
        <f>INDEX(I$2:I$10,N2)</f>
        <v>59.979675</v>
      </c>
      <c r="P2">
        <f>INDEX(J$2:J$10,N2)</f>
        <v>30.357741000000001</v>
      </c>
      <c r="Q2">
        <f>ROUND(ACOS(SIN(O$2*PI()/180)*SIN(O2*PI()/180)+COS(O$2*PI()/180)*COS(O2*PI()/180)*COS((P$2-P2)*PI()/180))*6371.21,3)+0.000001*ROW()</f>
        <v>1.9999999999999999E-6</v>
      </c>
      <c r="R2">
        <f>RANK(Q2,Q$2:Q$10,1)</f>
        <v>1</v>
      </c>
      <c r="S2">
        <v>2</v>
      </c>
      <c r="T2">
        <f>MATCH(S2,R$2:R$10,)</f>
        <v>2</v>
      </c>
      <c r="U2">
        <f>INDEX(O$2:O$10,T2)</f>
        <v>59.971522999999998</v>
      </c>
      <c r="V2">
        <f>INDEX(P$2:P$10,T2)</f>
        <v>30.319662999999998</v>
      </c>
      <c r="W2">
        <f>ROUND(ACOS(SIN(U$2*PI()/180)*SIN(U2*PI()/180)+COS(U$2*PI()/180)*COS(U2*PI()/180)*COS((V$2-V2)*PI()/180))*6371.21,3)+0.000001*ROW()</f>
        <v>1.9999999999999999E-6</v>
      </c>
      <c r="X2">
        <f>RANK(W2,W$2:W$10,1)</f>
        <v>1</v>
      </c>
      <c r="Y2">
        <v>2</v>
      </c>
      <c r="Z2">
        <f>MATCH(Y2,X$2:X$10,)</f>
        <v>3</v>
      </c>
      <c r="AA2">
        <f>INDEX(U$2:U$10,Z2)</f>
        <v>59.962679000000001</v>
      </c>
      <c r="AB2">
        <f>INDEX(V$2:V$10,Z2)</f>
        <v>30.311135</v>
      </c>
      <c r="AC2">
        <f>ROUND(ACOS(SIN(AA$2*PI()/180)*SIN(AA2*PI()/180)+COS(AA$2*PI()/180)*COS(AA2*PI()/180)*COS((AB$2-AB2)*PI()/180))*6371.21,3)+0.000001*ROW()</f>
        <v>1.9999999999999999E-6</v>
      </c>
      <c r="AD2">
        <f>RANK(AC2,AC$2:AC$10,1)</f>
        <v>1</v>
      </c>
      <c r="AE2">
        <v>2</v>
      </c>
      <c r="AF2">
        <f>MATCH(AE2,AD$2:AD$10,)</f>
        <v>3</v>
      </c>
      <c r="AG2">
        <f>INDEX(AA$2:AA$10,AF2)</f>
        <v>59.950246</v>
      </c>
      <c r="AH2">
        <f>INDEX(AB$2:AB$10,AF2)</f>
        <v>30.303008999999999</v>
      </c>
      <c r="AI2">
        <f>ROUND(ACOS(SIN(AG$2*PI()/180)*SIN(AG2*PI()/180)+COS(AG$2*PI()/180)*COS(AG2*PI()/180)*COS((AH$2-AH2)*PI()/180))*6371.21,3)+0.000001*ROW()</f>
        <v>1.9999999999999999E-6</v>
      </c>
      <c r="AJ2">
        <f>RANK(AI2,AI$2:AI$10,1)</f>
        <v>1</v>
      </c>
      <c r="AK2">
        <v>2</v>
      </c>
      <c r="AL2">
        <f>MATCH(AK2,AJ$2:AJ$10,)</f>
        <v>2</v>
      </c>
      <c r="AM2">
        <f>INDEX(AG$2:AG$10,AL2)</f>
        <v>59.957248</v>
      </c>
      <c r="AN2">
        <f>INDEX(AH$2:AH$10,AL2)</f>
        <v>30.337662000000002</v>
      </c>
      <c r="AO2">
        <f>ROUND(ACOS(SIN(AM$2*PI()/180)*SIN(AM2*PI()/180)+COS(AM$2*PI()/180)*COS(AM2*PI()/180)*COS((AN$2-AN2)*PI()/180))*6371.21,3)+0.000001*ROW()</f>
        <v>1.9999999999999999E-6</v>
      </c>
      <c r="AP2">
        <f>RANK(AO2,AO$2:AO$10,1)</f>
        <v>1</v>
      </c>
      <c r="AQ2">
        <v>2</v>
      </c>
      <c r="AR2">
        <f>MATCH(AQ2,AP$2:AP$10,)</f>
        <v>2</v>
      </c>
      <c r="AS2">
        <f>INDEX(AM$2:AM$10,AR2)</f>
        <v>60.033982999999999</v>
      </c>
      <c r="AT2">
        <f>INDEX(AN$2:AN$10,AR2)</f>
        <v>30.330392</v>
      </c>
      <c r="AU2">
        <f>ROUND(ACOS(SIN(AS$2*PI()/180)*SIN(AS2*PI()/180)+COS(AS$2*PI()/180)*COS(AS2*PI()/180)*COS((AT$2-AT2)*PI()/180))*6371.21,3)+0.000001*ROW()</f>
        <v>1.9999999999999999E-6</v>
      </c>
      <c r="AV2">
        <f>RANK(AU2,AU$2:AU$10,1)</f>
        <v>1</v>
      </c>
      <c r="AW2">
        <v>2</v>
      </c>
      <c r="AX2">
        <f>MATCH(AW2,AV$2:AV$10,)</f>
        <v>2</v>
      </c>
      <c r="AY2">
        <f>INDEX(AS$2:AS$10,AX2)</f>
        <v>59.844205000000002</v>
      </c>
      <c r="AZ2">
        <f>INDEX(AT$2:AT$10,AX2)</f>
        <v>30.344273000000001</v>
      </c>
      <c r="BA2">
        <f>ROUND(ACOS(SIN(AY$2*PI()/180)*SIN(AY2*PI()/180)+COS(AY$2*PI()/180)*COS(AY2*PI()/180)*COS((AZ$2-AZ2)*PI()/180))*6371.21,3)+0.000001*ROW()</f>
        <v>1.9999999999999999E-6</v>
      </c>
    </row>
    <row r="3" spans="1:53" x14ac:dyDescent="0.25">
      <c r="A3" s="3">
        <v>2</v>
      </c>
      <c r="B3" s="1" t="s">
        <v>1</v>
      </c>
      <c r="C3">
        <f t="shared" ref="C3:C10" si="0">--SUBSTITUTE(LEFTB(B3,9),".",",")</f>
        <v>59.979793999999998</v>
      </c>
      <c r="D3">
        <f t="shared" ref="D3:D10" si="1">--SUBSTITUTE(RIGHTB(B3,9),".",",")</f>
        <v>30.336252999999999</v>
      </c>
      <c r="E3">
        <f t="shared" ref="E3:E10" si="2">ROUND(ACOS(SIN(C$2*PI()/180)*SIN(C3*PI()/180)+COS(C$2*PI()/180)*COS(C3*PI()/180)*COS((D$2-D3)*PI()/180))*6371.21,3)+0.000001*ROW()</f>
        <v>0.66200300000000001</v>
      </c>
      <c r="F3">
        <f t="shared" ref="F3:F10" si="3">RANK(E3,E$2:E$10,1)</f>
        <v>2</v>
      </c>
      <c r="G3">
        <v>3</v>
      </c>
      <c r="H3">
        <f t="shared" ref="H3:H9" si="4">MATCH(G3,F$2:F$10,)</f>
        <v>5</v>
      </c>
      <c r="I3">
        <f t="shared" ref="I3:I9" si="5">INDEX(C$2:C$10,H3)</f>
        <v>59.979675</v>
      </c>
      <c r="J3">
        <f t="shared" ref="J3:J9" si="6">INDEX(D$2:D$10,H3)</f>
        <v>30.357741000000001</v>
      </c>
      <c r="K3">
        <f t="shared" ref="K3:K10" si="7">ROUND(ACOS(SIN(I$2*PI()/180)*SIN(I3*PI()/180)+COS(I$2*PI()/180)*COS(I3*PI()/180)*COS((J$2-J3)*PI()/180))*6371.21,3)+0.000001*ROW()</f>
        <v>1.1960029999999999</v>
      </c>
      <c r="L3">
        <f t="shared" ref="L3:L10" si="8">RANK(K3,K$2:K$10,1)</f>
        <v>2</v>
      </c>
      <c r="M3">
        <v>3</v>
      </c>
      <c r="N3">
        <f t="shared" ref="N3:N8" si="9">MATCH(M3,L$2:L$10,)</f>
        <v>3</v>
      </c>
      <c r="O3">
        <f t="shared" ref="O3:O9" si="10">INDEX(I$2:I$10,N3)</f>
        <v>59.971522999999998</v>
      </c>
      <c r="P3">
        <f t="shared" ref="P3:P9" si="11">INDEX(J$2:J$10,N3)</f>
        <v>30.319662999999998</v>
      </c>
      <c r="Q3">
        <f t="shared" ref="Q3:Q8" si="12">ROUND(ACOS(SIN(O$2*PI()/180)*SIN(O3*PI()/180)+COS(O$2*PI()/180)*COS(O3*PI()/180)*COS((P$2-P3)*PI()/180))*6371.21,3)+0.000001*ROW()</f>
        <v>2.3040029999999998</v>
      </c>
      <c r="R3">
        <f t="shared" ref="R3:R8" si="13">RANK(Q3,Q$2:Q$10,1)</f>
        <v>2</v>
      </c>
      <c r="S3">
        <v>3</v>
      </c>
      <c r="T3">
        <f t="shared" ref="T3:T7" si="14">MATCH(S3,R$2:R$10,)</f>
        <v>4</v>
      </c>
      <c r="U3">
        <f t="shared" ref="U3:U7" si="15">INDEX(O$2:O$10,T3)</f>
        <v>59.957248</v>
      </c>
      <c r="V3">
        <f t="shared" ref="V3:V7" si="16">INDEX(P$2:P$10,T3)</f>
        <v>30.337662000000002</v>
      </c>
      <c r="W3">
        <f t="shared" ref="W3:W7" si="17">ROUND(ACOS(SIN(U$2*PI()/180)*SIN(U3*PI()/180)+COS(U$2*PI()/180)*COS(U3*PI()/180)*COS((V$2-V3)*PI()/180))*6371.21,3)+0.000001*ROW()</f>
        <v>1.877003</v>
      </c>
      <c r="X3">
        <f t="shared" ref="X3:X8" si="18">RANK(W3,W$2:W$10,1)</f>
        <v>3</v>
      </c>
      <c r="Y3">
        <v>3</v>
      </c>
      <c r="Z3">
        <f t="shared" ref="Z3:Z7" si="19">MATCH(Y3,X$2:X$10,)</f>
        <v>2</v>
      </c>
      <c r="AA3">
        <f t="shared" ref="AA3:AA6" si="20">INDEX(U$2:U$10,Z3)</f>
        <v>59.957248</v>
      </c>
      <c r="AB3">
        <f t="shared" ref="AB3:AB6" si="21">INDEX(V$2:V$10,Z3)</f>
        <v>30.337662000000002</v>
      </c>
      <c r="AC3">
        <f t="shared" ref="AC3:AC6" si="22">ROUND(ACOS(SIN(AA$2*PI()/180)*SIN(AA3*PI()/180)+COS(AA$2*PI()/180)*COS(AA3*PI()/180)*COS((AB$2-AB3)*PI()/180))*6371.21,3)+0.000001*ROW()</f>
        <v>1.5950029999999999</v>
      </c>
      <c r="AD3">
        <f t="shared" ref="AD3:AD7" si="23">RANK(AC3,AC$2:AC$10,1)</f>
        <v>3</v>
      </c>
      <c r="AE3">
        <v>3</v>
      </c>
      <c r="AF3">
        <f t="shared" ref="AF3:AF5" si="24">MATCH(AE3,AD$2:AD$10,)</f>
        <v>2</v>
      </c>
      <c r="AG3">
        <f t="shared" ref="AG3:AG5" si="25">INDEX(AA$2:AA$10,AF3)</f>
        <v>59.957248</v>
      </c>
      <c r="AH3">
        <f t="shared" ref="AH3:AH5" si="26">INDEX(AB$2:AB$10,AF3)</f>
        <v>30.337662000000002</v>
      </c>
      <c r="AI3">
        <f t="shared" ref="AI3:AI6" si="27">ROUND(ACOS(SIN(AG$2*PI()/180)*SIN(AG3*PI()/180)+COS(AG$2*PI()/180)*COS(AG3*PI()/180)*COS((AH$2-AH3)*PI()/180))*6371.21,3)+0.000001*ROW()</f>
        <v>2.0810029999999999</v>
      </c>
      <c r="AJ3">
        <f t="shared" ref="AJ3:AJ5" si="28">RANK(AI3,AI$2:AI$10,1)</f>
        <v>2</v>
      </c>
      <c r="AK3">
        <v>3</v>
      </c>
      <c r="AL3">
        <f t="shared" ref="AL3:AL4" si="29">MATCH(AK3,AJ$2:AJ$10,)</f>
        <v>3</v>
      </c>
      <c r="AM3">
        <f t="shared" ref="AM3:AM4" si="30">INDEX(AG$2:AG$10,AL3)</f>
        <v>60.033982999999999</v>
      </c>
      <c r="AN3">
        <f t="shared" ref="AN3:AN4" si="31">INDEX(AH$2:AH$10,AL3)</f>
        <v>30.330392</v>
      </c>
      <c r="AO3">
        <f t="shared" ref="AO3:AO5" si="32">ROUND(ACOS(SIN(AM$2*PI()/180)*SIN(AM3*PI()/180)+COS(AM$2*PI()/180)*COS(AM3*PI()/180)*COS((AN$2-AN3)*PI()/180))*6371.21,3)+0.000001*ROW()</f>
        <v>8.5420029999999993</v>
      </c>
      <c r="AP3">
        <f t="shared" ref="AP3:AP4" si="33">RANK(AO3,AO$2:AO$10,1)</f>
        <v>2</v>
      </c>
      <c r="AQ3">
        <v>3</v>
      </c>
      <c r="AR3">
        <f t="shared" ref="AR3" si="34">MATCH(AQ3,AP$2:AP$10,)</f>
        <v>3</v>
      </c>
      <c r="AS3">
        <f t="shared" ref="AS3" si="35">INDEX(AM$2:AM$10,AR3)</f>
        <v>59.844205000000002</v>
      </c>
      <c r="AT3">
        <f t="shared" ref="AT3" si="36">INDEX(AN$2:AN$10,AR3)</f>
        <v>30.344273000000001</v>
      </c>
      <c r="AU3">
        <f t="shared" ref="AU3" si="37">ROUND(ACOS(SIN(AS$2*PI()/180)*SIN(AS3*PI()/180)+COS(AS$2*PI()/180)*COS(AS3*PI()/180)*COS((AT$2-AT3)*PI()/180))*6371.21,3)+0.000001*ROW()</f>
        <v>21.117003</v>
      </c>
      <c r="AV3">
        <f t="shared" ref="AV3" si="38">RANK(AU3,AU$2:AU$10,1)</f>
        <v>2</v>
      </c>
    </row>
    <row r="4" spans="1:53" x14ac:dyDescent="0.25">
      <c r="A4" s="3">
        <v>8</v>
      </c>
      <c r="B4" s="1" t="s">
        <v>8</v>
      </c>
      <c r="C4">
        <f t="shared" si="0"/>
        <v>60.033982999999999</v>
      </c>
      <c r="D4">
        <f t="shared" si="1"/>
        <v>30.330392</v>
      </c>
      <c r="E4">
        <f t="shared" si="2"/>
        <v>5.4510039999999993</v>
      </c>
      <c r="F4">
        <f t="shared" si="3"/>
        <v>8</v>
      </c>
      <c r="G4">
        <v>4</v>
      </c>
      <c r="H4">
        <f t="shared" si="4"/>
        <v>8</v>
      </c>
      <c r="I4">
        <f t="shared" si="5"/>
        <v>59.971522999999998</v>
      </c>
      <c r="J4">
        <f t="shared" si="6"/>
        <v>30.319662999999998</v>
      </c>
      <c r="K4">
        <f t="shared" si="7"/>
        <v>1.3030039999999998</v>
      </c>
      <c r="L4">
        <f t="shared" si="8"/>
        <v>3</v>
      </c>
      <c r="M4">
        <v>4</v>
      </c>
      <c r="N4">
        <f t="shared" si="9"/>
        <v>4</v>
      </c>
      <c r="O4">
        <f t="shared" si="10"/>
        <v>59.962679000000001</v>
      </c>
      <c r="P4">
        <f t="shared" si="11"/>
        <v>30.311135</v>
      </c>
      <c r="Q4">
        <f t="shared" si="12"/>
        <v>3.2090040000000002</v>
      </c>
      <c r="R4">
        <f t="shared" si="13"/>
        <v>4</v>
      </c>
      <c r="S4">
        <v>4</v>
      </c>
      <c r="T4">
        <f t="shared" si="14"/>
        <v>3</v>
      </c>
      <c r="U4">
        <f t="shared" si="15"/>
        <v>59.962679000000001</v>
      </c>
      <c r="V4">
        <f t="shared" si="16"/>
        <v>30.311135</v>
      </c>
      <c r="W4">
        <f t="shared" si="17"/>
        <v>1.092004</v>
      </c>
      <c r="X4">
        <f t="shared" si="18"/>
        <v>2</v>
      </c>
      <c r="Y4">
        <v>4</v>
      </c>
      <c r="Z4">
        <f t="shared" si="19"/>
        <v>4</v>
      </c>
      <c r="AA4">
        <f t="shared" si="20"/>
        <v>59.950246</v>
      </c>
      <c r="AB4">
        <f t="shared" si="21"/>
        <v>30.303008999999999</v>
      </c>
      <c r="AC4">
        <f t="shared" si="22"/>
        <v>1.455004</v>
      </c>
      <c r="AD4">
        <f t="shared" si="23"/>
        <v>2</v>
      </c>
      <c r="AE4">
        <v>4</v>
      </c>
      <c r="AF4">
        <f t="shared" si="24"/>
        <v>4</v>
      </c>
      <c r="AG4">
        <f t="shared" si="25"/>
        <v>60.033982999999999</v>
      </c>
      <c r="AH4">
        <f t="shared" si="26"/>
        <v>30.330392</v>
      </c>
      <c r="AI4">
        <f t="shared" si="27"/>
        <v>9.4350040000000011</v>
      </c>
      <c r="AJ4">
        <f t="shared" si="28"/>
        <v>3</v>
      </c>
      <c r="AK4">
        <v>4</v>
      </c>
      <c r="AL4">
        <f t="shared" si="29"/>
        <v>4</v>
      </c>
      <c r="AM4">
        <f t="shared" si="30"/>
        <v>59.844205000000002</v>
      </c>
      <c r="AN4">
        <f t="shared" si="31"/>
        <v>30.344273000000001</v>
      </c>
      <c r="AO4">
        <f t="shared" si="32"/>
        <v>12.576004000000001</v>
      </c>
      <c r="AP4">
        <f t="shared" si="33"/>
        <v>3</v>
      </c>
    </row>
    <row r="5" spans="1:53" x14ac:dyDescent="0.25">
      <c r="A5" s="3">
        <v>7</v>
      </c>
      <c r="B5" s="1" t="s">
        <v>3</v>
      </c>
      <c r="C5">
        <f t="shared" si="0"/>
        <v>59.957248</v>
      </c>
      <c r="D5">
        <f t="shared" si="1"/>
        <v>30.337662000000002</v>
      </c>
      <c r="E5">
        <f t="shared" si="2"/>
        <v>3.1200049999999999</v>
      </c>
      <c r="F5">
        <f t="shared" si="3"/>
        <v>6</v>
      </c>
      <c r="G5">
        <v>5</v>
      </c>
      <c r="H5">
        <f t="shared" si="4"/>
        <v>6</v>
      </c>
      <c r="I5">
        <f t="shared" si="5"/>
        <v>59.962679000000001</v>
      </c>
      <c r="J5">
        <f t="shared" si="6"/>
        <v>30.311135</v>
      </c>
      <c r="K5">
        <f t="shared" si="7"/>
        <v>2.361005</v>
      </c>
      <c r="L5">
        <f t="shared" si="8"/>
        <v>4</v>
      </c>
      <c r="M5">
        <v>5</v>
      </c>
      <c r="N5">
        <f t="shared" si="9"/>
        <v>5</v>
      </c>
      <c r="O5">
        <f t="shared" si="10"/>
        <v>59.957248</v>
      </c>
      <c r="P5">
        <f t="shared" si="11"/>
        <v>30.337662000000002</v>
      </c>
      <c r="Q5">
        <f t="shared" si="12"/>
        <v>2.7330049999999999</v>
      </c>
      <c r="R5">
        <f t="shared" si="13"/>
        <v>3</v>
      </c>
      <c r="S5">
        <v>5</v>
      </c>
      <c r="T5">
        <f t="shared" si="14"/>
        <v>5</v>
      </c>
      <c r="U5">
        <f t="shared" si="15"/>
        <v>59.950246</v>
      </c>
      <c r="V5">
        <f t="shared" si="16"/>
        <v>30.303008999999999</v>
      </c>
      <c r="W5">
        <f t="shared" si="17"/>
        <v>2.5410049999999997</v>
      </c>
      <c r="X5">
        <f t="shared" si="18"/>
        <v>4</v>
      </c>
      <c r="Y5">
        <v>5</v>
      </c>
      <c r="Z5">
        <f t="shared" si="19"/>
        <v>5</v>
      </c>
      <c r="AA5">
        <f t="shared" si="20"/>
        <v>60.033982999999999</v>
      </c>
      <c r="AB5">
        <f t="shared" si="21"/>
        <v>30.330392</v>
      </c>
      <c r="AC5">
        <f t="shared" si="22"/>
        <v>8.0010049999999993</v>
      </c>
      <c r="AD5">
        <f t="shared" si="23"/>
        <v>4</v>
      </c>
      <c r="AE5">
        <v>5</v>
      </c>
      <c r="AF5">
        <f t="shared" si="24"/>
        <v>5</v>
      </c>
      <c r="AG5">
        <f t="shared" si="25"/>
        <v>59.844205000000002</v>
      </c>
      <c r="AH5">
        <f t="shared" si="26"/>
        <v>30.344273000000001</v>
      </c>
      <c r="AI5">
        <f t="shared" si="27"/>
        <v>12.014004999999999</v>
      </c>
      <c r="AJ5">
        <f t="shared" si="28"/>
        <v>4</v>
      </c>
    </row>
    <row r="6" spans="1:53" x14ac:dyDescent="0.25">
      <c r="A6" s="3">
        <v>3</v>
      </c>
      <c r="B6" s="1" t="s">
        <v>4</v>
      </c>
      <c r="C6">
        <f t="shared" si="0"/>
        <v>59.979675</v>
      </c>
      <c r="D6">
        <f t="shared" si="1"/>
        <v>30.357741000000001</v>
      </c>
      <c r="E6">
        <f t="shared" si="2"/>
        <v>1.1190059999999999</v>
      </c>
      <c r="F6">
        <f t="shared" si="3"/>
        <v>3</v>
      </c>
      <c r="G6">
        <v>6</v>
      </c>
      <c r="H6">
        <f t="shared" si="4"/>
        <v>4</v>
      </c>
      <c r="I6">
        <f t="shared" si="5"/>
        <v>59.957248</v>
      </c>
      <c r="J6">
        <f t="shared" si="6"/>
        <v>30.337662000000002</v>
      </c>
      <c r="K6">
        <f t="shared" si="7"/>
        <v>2.508006</v>
      </c>
      <c r="L6">
        <f t="shared" si="8"/>
        <v>5</v>
      </c>
      <c r="M6">
        <v>6</v>
      </c>
      <c r="N6">
        <f t="shared" si="9"/>
        <v>6</v>
      </c>
      <c r="O6">
        <f t="shared" si="10"/>
        <v>59.950246</v>
      </c>
      <c r="P6">
        <f t="shared" si="11"/>
        <v>30.303008999999999</v>
      </c>
      <c r="Q6">
        <f t="shared" si="12"/>
        <v>4.471006</v>
      </c>
      <c r="R6">
        <f t="shared" si="13"/>
        <v>5</v>
      </c>
      <c r="S6">
        <v>6</v>
      </c>
      <c r="T6">
        <f t="shared" si="14"/>
        <v>6</v>
      </c>
      <c r="U6">
        <f t="shared" si="15"/>
        <v>60.033982999999999</v>
      </c>
      <c r="V6">
        <f t="shared" si="16"/>
        <v>30.330392</v>
      </c>
      <c r="W6">
        <f t="shared" si="17"/>
        <v>6.971006</v>
      </c>
      <c r="X6">
        <f t="shared" si="18"/>
        <v>5</v>
      </c>
      <c r="Y6">
        <v>6</v>
      </c>
      <c r="Z6">
        <f t="shared" si="19"/>
        <v>6</v>
      </c>
      <c r="AA6">
        <f t="shared" si="20"/>
        <v>59.844205000000002</v>
      </c>
      <c r="AB6">
        <f t="shared" si="21"/>
        <v>30.344273000000001</v>
      </c>
      <c r="AC6">
        <f t="shared" si="22"/>
        <v>13.303006000000002</v>
      </c>
      <c r="AD6">
        <f t="shared" si="23"/>
        <v>5</v>
      </c>
    </row>
    <row r="7" spans="1:53" x14ac:dyDescent="0.25">
      <c r="A7" s="3">
        <v>5</v>
      </c>
      <c r="B7" s="1" t="s">
        <v>5</v>
      </c>
      <c r="C7">
        <f t="shared" si="0"/>
        <v>59.962679000000001</v>
      </c>
      <c r="D7">
        <f t="shared" si="1"/>
        <v>30.311135</v>
      </c>
      <c r="E7">
        <f t="shared" si="2"/>
        <v>3.0110070000000002</v>
      </c>
      <c r="F7">
        <f t="shared" si="3"/>
        <v>5</v>
      </c>
      <c r="G7">
        <v>7</v>
      </c>
      <c r="H7">
        <f t="shared" si="4"/>
        <v>9</v>
      </c>
      <c r="I7">
        <f t="shared" si="5"/>
        <v>59.950246</v>
      </c>
      <c r="J7">
        <f t="shared" si="6"/>
        <v>30.303008999999999</v>
      </c>
      <c r="K7">
        <f t="shared" si="7"/>
        <v>3.771007</v>
      </c>
      <c r="L7">
        <f t="shared" si="8"/>
        <v>6</v>
      </c>
      <c r="M7">
        <v>7</v>
      </c>
      <c r="N7">
        <f t="shared" si="9"/>
        <v>7</v>
      </c>
      <c r="O7">
        <f t="shared" si="10"/>
        <v>60.033982999999999</v>
      </c>
      <c r="P7">
        <f t="shared" si="11"/>
        <v>30.330392</v>
      </c>
      <c r="Q7">
        <f t="shared" si="12"/>
        <v>6.2270070000000004</v>
      </c>
      <c r="R7">
        <f t="shared" si="13"/>
        <v>6</v>
      </c>
      <c r="S7">
        <v>7</v>
      </c>
      <c r="T7">
        <f t="shared" si="14"/>
        <v>7</v>
      </c>
      <c r="U7">
        <f t="shared" si="15"/>
        <v>59.844205000000002</v>
      </c>
      <c r="V7">
        <f t="shared" si="16"/>
        <v>30.344273000000001</v>
      </c>
      <c r="W7">
        <f t="shared" si="17"/>
        <v>14.224007</v>
      </c>
      <c r="X7">
        <f t="shared" si="18"/>
        <v>6</v>
      </c>
    </row>
    <row r="8" spans="1:53" x14ac:dyDescent="0.25">
      <c r="A8" s="3">
        <v>9</v>
      </c>
      <c r="B8" s="1" t="s">
        <v>6</v>
      </c>
      <c r="C8">
        <f t="shared" si="0"/>
        <v>59.844205000000002</v>
      </c>
      <c r="D8">
        <f t="shared" si="1"/>
        <v>30.344273000000001</v>
      </c>
      <c r="E8">
        <f t="shared" si="2"/>
        <v>15.686007999999999</v>
      </c>
      <c r="F8">
        <f t="shared" si="3"/>
        <v>9</v>
      </c>
      <c r="G8">
        <v>8</v>
      </c>
      <c r="H8">
        <f t="shared" si="4"/>
        <v>3</v>
      </c>
      <c r="I8">
        <f t="shared" si="5"/>
        <v>60.033982999999999</v>
      </c>
      <c r="J8">
        <f t="shared" si="6"/>
        <v>30.330392</v>
      </c>
      <c r="K8">
        <f t="shared" si="7"/>
        <v>6.0350080000000004</v>
      </c>
      <c r="L8">
        <f t="shared" si="8"/>
        <v>7</v>
      </c>
      <c r="M8">
        <v>8</v>
      </c>
      <c r="N8">
        <f t="shared" si="9"/>
        <v>8</v>
      </c>
      <c r="O8">
        <f t="shared" si="10"/>
        <v>59.844205000000002</v>
      </c>
      <c r="P8">
        <f t="shared" si="11"/>
        <v>30.344273000000001</v>
      </c>
      <c r="Q8">
        <f t="shared" si="12"/>
        <v>15.083008</v>
      </c>
      <c r="R8">
        <f t="shared" si="13"/>
        <v>7</v>
      </c>
    </row>
    <row r="9" spans="1:53" x14ac:dyDescent="0.25">
      <c r="A9" s="3">
        <v>4</v>
      </c>
      <c r="B9" s="1" t="s">
        <v>7</v>
      </c>
      <c r="C9">
        <f t="shared" si="0"/>
        <v>59.971522999999998</v>
      </c>
      <c r="D9">
        <f t="shared" si="1"/>
        <v>30.319662999999998</v>
      </c>
      <c r="E9">
        <f t="shared" si="2"/>
        <v>1.935009</v>
      </c>
      <c r="F9">
        <f t="shared" si="3"/>
        <v>4</v>
      </c>
      <c r="G9">
        <v>9</v>
      </c>
      <c r="H9">
        <f t="shared" si="4"/>
        <v>7</v>
      </c>
      <c r="I9">
        <f t="shared" si="5"/>
        <v>59.844205000000002</v>
      </c>
      <c r="J9">
        <f t="shared" si="6"/>
        <v>30.344273000000001</v>
      </c>
      <c r="K9">
        <f t="shared" si="7"/>
        <v>15.084009</v>
      </c>
      <c r="L9">
        <f t="shared" si="8"/>
        <v>8</v>
      </c>
    </row>
    <row r="10" spans="1:53" x14ac:dyDescent="0.25">
      <c r="A10" s="3">
        <v>6</v>
      </c>
      <c r="B10" s="1" t="s">
        <v>2</v>
      </c>
      <c r="C10">
        <f t="shared" si="0"/>
        <v>59.950246</v>
      </c>
      <c r="D10">
        <f t="shared" si="1"/>
        <v>30.303008999999999</v>
      </c>
      <c r="E10">
        <f t="shared" si="2"/>
        <v>4.4300099999999993</v>
      </c>
      <c r="F10">
        <f t="shared" si="3"/>
        <v>7</v>
      </c>
    </row>
    <row r="13" spans="1:53" x14ac:dyDescent="0.25">
      <c r="B13" s="1" t="s">
        <v>8</v>
      </c>
    </row>
    <row r="14" spans="1:53" x14ac:dyDescent="0.25">
      <c r="B14" s="1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blinovma</dc:creator>
  <cp:lastModifiedBy>Konstantin Kulvinov (NW)</cp:lastModifiedBy>
  <dcterms:created xsi:type="dcterms:W3CDTF">2014-07-09T10:56:14Z</dcterms:created>
  <dcterms:modified xsi:type="dcterms:W3CDTF">2014-07-09T13:45:24Z</dcterms:modified>
</cp:coreProperties>
</file>