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620" windowHeight="142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3" i="1" l="1"/>
  <c r="G13" i="1"/>
  <c r="F12" i="1"/>
  <c r="G12" i="1"/>
  <c r="G3" i="1"/>
  <c r="G4" i="1"/>
  <c r="G5" i="1"/>
  <c r="G6" i="1"/>
  <c r="G7" i="1"/>
  <c r="G8" i="1"/>
  <c r="G9" i="1"/>
  <c r="G10" i="1"/>
  <c r="G11" i="1"/>
  <c r="G2" i="1"/>
  <c r="F3" i="1"/>
  <c r="F4" i="1"/>
  <c r="F5" i="1"/>
  <c r="F6" i="1"/>
  <c r="F7" i="1"/>
  <c r="F8" i="1"/>
  <c r="F9" i="1"/>
  <c r="F10" i="1"/>
  <c r="F11" i="1"/>
  <c r="F2" i="1"/>
</calcChain>
</file>

<file path=xl/sharedStrings.xml><?xml version="1.0" encoding="utf-8"?>
<sst xmlns="http://schemas.openxmlformats.org/spreadsheetml/2006/main" count="27" uniqueCount="16">
  <si>
    <t>№ договора</t>
  </si>
  <si>
    <t>Дата договора</t>
  </si>
  <si>
    <t>Н/Б</t>
  </si>
  <si>
    <t>Н</t>
  </si>
  <si>
    <t>14/06-1</t>
  </si>
  <si>
    <t>14/06-3</t>
  </si>
  <si>
    <t>14/06-4</t>
  </si>
  <si>
    <t>14/07-4</t>
  </si>
  <si>
    <t>14/07-5</t>
  </si>
  <si>
    <t>14/06-02</t>
  </si>
  <si>
    <t>14/06-04</t>
  </si>
  <si>
    <t>14/06-05</t>
  </si>
  <si>
    <t>14/07-01</t>
  </si>
  <si>
    <t>14/07-02</t>
  </si>
  <si>
    <t>14/07-03</t>
  </si>
  <si>
    <t>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</si>
</sst>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b/>
      <sz val="10"/>
      <name val="MS Sans Serif"/>
      <family val="2"/>
      <charset val="204"/>
    </font>
    <font>
      <sz val="10"/>
      <name val="MS Sans Serif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0"/>
      <name val="Calibri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" fillId="0" borderId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12" borderId="0" applyNumberFormat="0" applyBorder="0" applyAlignment="0" applyProtection="0"/>
    <xf numFmtId="0" fontId="5" fillId="6" borderId="0" applyNumberFormat="0" applyBorder="0" applyAlignment="0" applyProtection="0"/>
    <xf numFmtId="0" fontId="5" fillId="13" borderId="0" applyNumberFormat="0" applyBorder="0" applyAlignment="0" applyProtection="0"/>
    <xf numFmtId="0" fontId="4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1" applyNumberFormat="0" applyAlignment="0" applyProtection="0"/>
    <xf numFmtId="0" fontId="8" fillId="8" borderId="2" applyNumberFormat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10" fillId="9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13" borderId="1" applyNumberFormat="0" applyAlignment="0" applyProtection="0"/>
    <xf numFmtId="0" fontId="15" fillId="0" borderId="6" applyNumberFormat="0" applyFill="0" applyAlignment="0" applyProtection="0"/>
    <xf numFmtId="0" fontId="16" fillId="19" borderId="0" applyNumberFormat="0" applyBorder="0" applyAlignment="0" applyProtection="0"/>
    <xf numFmtId="0" fontId="3" fillId="6" borderId="7" applyNumberFormat="0" applyFont="0" applyAlignment="0" applyProtection="0"/>
    <xf numFmtId="0" fontId="17" fillId="15" borderId="8" applyNumberFormat="0" applyAlignment="0" applyProtection="0"/>
    <xf numFmtId="0" fontId="18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" fillId="0" borderId="0"/>
  </cellStyleXfs>
  <cellXfs count="13">
    <xf numFmtId="0" fontId="0" fillId="0" borderId="0" xfId="0"/>
    <xf numFmtId="49" fontId="2" fillId="0" borderId="10" xfId="45" quotePrefix="1" applyNumberFormat="1" applyFont="1" applyFill="1" applyBorder="1" applyAlignment="1">
      <alignment horizontal="center" vertical="center" wrapText="1"/>
    </xf>
    <xf numFmtId="14" fontId="2" fillId="0" borderId="10" xfId="45" quotePrefix="1" applyNumberFormat="1" applyFont="1" applyFill="1" applyBorder="1" applyAlignment="1">
      <alignment horizontal="center" vertical="center" wrapText="1"/>
    </xf>
    <xf numFmtId="49" fontId="2" fillId="0" borderId="11" xfId="45" quotePrefix="1" applyNumberFormat="1" applyFont="1" applyFill="1" applyBorder="1" applyAlignment="1">
      <alignment horizontal="center" vertical="center" wrapText="1"/>
    </xf>
    <xf numFmtId="49" fontId="2" fillId="0" borderId="12" xfId="45" quotePrefix="1" applyNumberFormat="1" applyFont="1" applyFill="1" applyBorder="1" applyAlignment="1">
      <alignment horizontal="center" vertical="center" wrapText="1"/>
    </xf>
    <xf numFmtId="49" fontId="1" fillId="0" borderId="10" xfId="1" applyNumberFormat="1" applyBorder="1" applyAlignment="1">
      <alignment horizontal="center" vertical="center"/>
    </xf>
    <xf numFmtId="14" fontId="1" fillId="0" borderId="10" xfId="1" applyNumberFormat="1" applyBorder="1" applyAlignment="1">
      <alignment horizontal="center" vertical="center"/>
    </xf>
    <xf numFmtId="49" fontId="1" fillId="0" borderId="10" xfId="1" applyNumberFormat="1" applyBorder="1" applyAlignment="1">
      <alignment horizontal="center"/>
    </xf>
    <xf numFmtId="14" fontId="0" fillId="0" borderId="0" xfId="0" applyNumberFormat="1"/>
    <xf numFmtId="0" fontId="0" fillId="0" borderId="0" xfId="0" applyNumberFormat="1"/>
    <xf numFmtId="49" fontId="2" fillId="0" borderId="10" xfId="45" quotePrefix="1" applyNumberFormat="1" applyFont="1" applyFill="1" applyBorder="1" applyAlignment="1">
      <alignment horizontal="center" vertical="center" wrapText="1"/>
    </xf>
    <xf numFmtId="0" fontId="0" fillId="0" borderId="10" xfId="0" applyBorder="1"/>
    <xf numFmtId="49" fontId="1" fillId="0" borderId="13" xfId="1" applyNumberFormat="1" applyFill="1" applyBorder="1" applyAlignment="1">
      <alignment horizontal="center"/>
    </xf>
  </cellXfs>
  <cellStyles count="46">
    <cellStyle name="Accent1" xfId="2"/>
    <cellStyle name="Accent1 - 20%" xfId="3"/>
    <cellStyle name="Accent1 - 40%" xfId="4"/>
    <cellStyle name="Accent1 - 60%" xfId="5"/>
    <cellStyle name="Accent2" xfId="6"/>
    <cellStyle name="Accent2 - 20%" xfId="7"/>
    <cellStyle name="Accent2 - 40%" xfId="8"/>
    <cellStyle name="Accent2 - 60%" xfId="9"/>
    <cellStyle name="Accent3" xfId="10"/>
    <cellStyle name="Accent3 - 20%" xfId="11"/>
    <cellStyle name="Accent3 - 40%" xfId="12"/>
    <cellStyle name="Accent3 - 60%" xfId="13"/>
    <cellStyle name="Accent4" xfId="14"/>
    <cellStyle name="Accent4 - 20%" xfId="15"/>
    <cellStyle name="Accent4 - 40%" xfId="16"/>
    <cellStyle name="Accent4 - 60%" xfId="17"/>
    <cellStyle name="Accent5" xfId="18"/>
    <cellStyle name="Accent5 - 20%" xfId="19"/>
    <cellStyle name="Accent5 - 40%" xfId="20"/>
    <cellStyle name="Accent5 - 60%" xfId="21"/>
    <cellStyle name="Accent6" xfId="22"/>
    <cellStyle name="Accent6 - 20%" xfId="23"/>
    <cellStyle name="Accent6 - 40%" xfId="24"/>
    <cellStyle name="Accent6 - 60%" xfId="25"/>
    <cellStyle name="Bad" xfId="26"/>
    <cellStyle name="Calculation" xfId="27"/>
    <cellStyle name="Check Cell" xfId="28"/>
    <cellStyle name="Emphasis 1" xfId="29"/>
    <cellStyle name="Emphasis 2" xfId="30"/>
    <cellStyle name="Emphasis 3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te" xfId="40"/>
    <cellStyle name="Output" xfId="41"/>
    <cellStyle name="Sheet Title" xfId="42"/>
    <cellStyle name="Total" xfId="43"/>
    <cellStyle name="Warning Text" xfId="44"/>
    <cellStyle name="Обычный" xfId="0" builtinId="0"/>
    <cellStyle name="Обычный 2" xfId="45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G13" sqref="G13"/>
    </sheetView>
  </sheetViews>
  <sheetFormatPr defaultRowHeight="15" x14ac:dyDescent="0.25"/>
  <cols>
    <col min="1" max="1" width="10.140625" bestFit="1" customWidth="1"/>
    <col min="3" max="3" width="19" customWidth="1"/>
    <col min="8" max="8" width="10.140625" bestFit="1" customWidth="1"/>
  </cols>
  <sheetData>
    <row r="1" spans="1:8" ht="15" customHeight="1" x14ac:dyDescent="0.25">
      <c r="A1" s="3" t="s">
        <v>0</v>
      </c>
      <c r="B1" s="4"/>
      <c r="C1" s="2" t="s">
        <v>1</v>
      </c>
      <c r="D1" s="1" t="s">
        <v>2</v>
      </c>
      <c r="F1" s="10" t="s">
        <v>0</v>
      </c>
      <c r="G1" s="10"/>
    </row>
    <row r="2" spans="1:8" x14ac:dyDescent="0.25">
      <c r="A2" s="5" t="s">
        <v>4</v>
      </c>
      <c r="B2" s="5"/>
      <c r="C2" s="6">
        <v>41816</v>
      </c>
      <c r="D2" s="7" t="s">
        <v>3</v>
      </c>
      <c r="F2" s="11" t="str">
        <f>IF(D2="Н",CONCATENATE(RIGHT(YEAR(C2),2),"/",IF(MONTH(C2)&lt;10,CONCATENATE(0,MONTH(C2)),MONTH(C2)),"-",COUNTIF(D$2:D2,D2)),"")</f>
        <v>14/06-1</v>
      </c>
      <c r="G2" s="11" t="str">
        <f>IF(D2="Б",CONCATENATE(RIGHT(YEAR(C2),2),"/",IF(MONTH(C2)&lt;10,CONCATENATE(0,MONTH(C2)),MONTH(C2)),"-",COUNTIF(D$2:D2,D2)),"")</f>
        <v/>
      </c>
      <c r="H2" s="9"/>
    </row>
    <row r="3" spans="1:8" x14ac:dyDescent="0.25">
      <c r="A3" s="5"/>
      <c r="B3" s="5" t="s">
        <v>9</v>
      </c>
      <c r="C3" s="6">
        <v>41817</v>
      </c>
      <c r="D3" s="7" t="s">
        <v>15</v>
      </c>
      <c r="F3" s="11" t="str">
        <f>IF(D3="Н",CONCATENATE(RIGHT(YEAR(C3),2),"/",IF(MONTH(C3)&lt;10,CONCATENATE(0,MONTH(C3)),MONTH(C3)),"-",COUNTIF(D$2:D3,D3)),"")</f>
        <v/>
      </c>
      <c r="G3" s="11" t="str">
        <f>IF(D3="Б",CONCATENATE(RIGHT(YEAR(C3),2),"/",IF(MONTH(C3)&lt;10,CONCATENATE(0,MONTH(C3)),MONTH(C3)),"-",COUNTIF(D$2:D3,D3)),"")</f>
        <v>14/06-1</v>
      </c>
      <c r="H3" s="9"/>
    </row>
    <row r="4" spans="1:8" x14ac:dyDescent="0.25">
      <c r="A4" s="5" t="s">
        <v>5</v>
      </c>
      <c r="B4" s="5"/>
      <c r="C4" s="6">
        <v>41818</v>
      </c>
      <c r="D4" s="7" t="s">
        <v>3</v>
      </c>
      <c r="F4" s="11" t="str">
        <f>IF(D4="Н",CONCATENATE(RIGHT(YEAR(C4),2),"/",IF(MONTH(C4)&lt;10,CONCATENATE(0,MONTH(C4)),MONTH(C4)),"-",COUNTIF(D$2:D4,D4)),"")</f>
        <v>14/06-2</v>
      </c>
      <c r="G4" s="11" t="str">
        <f>IF(D4="Б",CONCATENATE(RIGHT(YEAR(C4),2),"/",IF(MONTH(C4)&lt;10,CONCATENATE(0,MONTH(C4)),MONTH(C4)),"-",COUNTIF(D$2:D4,D4)),"")</f>
        <v/>
      </c>
      <c r="H4" s="9"/>
    </row>
    <row r="5" spans="1:8" x14ac:dyDescent="0.25">
      <c r="A5" s="5" t="s">
        <v>6</v>
      </c>
      <c r="B5" s="5" t="s">
        <v>10</v>
      </c>
      <c r="C5" s="6">
        <v>41819</v>
      </c>
      <c r="D5" s="7" t="s">
        <v>3</v>
      </c>
      <c r="F5" s="11" t="str">
        <f>IF(D5="Н",CONCATENATE(RIGHT(YEAR(C5),2),"/",IF(MONTH(C5)&lt;10,CONCATENATE(0,MONTH(C5)),MONTH(C5)),"-",COUNTIF(D$2:D5,D5)),"")</f>
        <v>14/06-3</v>
      </c>
      <c r="G5" s="11" t="str">
        <f>IF(D5="Б",CONCATENATE(RIGHT(YEAR(C5),2),"/",IF(MONTH(C5)&lt;10,CONCATENATE(0,MONTH(C5)),MONTH(C5)),"-",COUNTIF(D$2:D5,D5)),"")</f>
        <v/>
      </c>
      <c r="H5" s="9"/>
    </row>
    <row r="6" spans="1:8" x14ac:dyDescent="0.25">
      <c r="A6" s="5"/>
      <c r="B6" s="5" t="s">
        <v>11</v>
      </c>
      <c r="C6" s="6">
        <v>41820</v>
      </c>
      <c r="D6" s="7" t="s">
        <v>15</v>
      </c>
      <c r="F6" s="11" t="str">
        <f>IF(D6="Н",CONCATENATE(RIGHT(YEAR(C6),2),"/",IF(MONTH(C6)&lt;10,CONCATENATE(0,MONTH(C6)),MONTH(C6)),"-",COUNTIF(D$2:D6,D6)),"")</f>
        <v/>
      </c>
      <c r="G6" s="11" t="str">
        <f>IF(D6="Б",CONCATENATE(RIGHT(YEAR(C6),2),"/",IF(MONTH(C6)&lt;10,CONCATENATE(0,MONTH(C6)),MONTH(C6)),"-",COUNTIF(D$2:D6,D6)),"")</f>
        <v>14/06-2</v>
      </c>
      <c r="H6" s="9"/>
    </row>
    <row r="7" spans="1:8" x14ac:dyDescent="0.25">
      <c r="A7" s="5"/>
      <c r="B7" s="5" t="s">
        <v>12</v>
      </c>
      <c r="C7" s="6">
        <v>41821</v>
      </c>
      <c r="D7" s="7" t="s">
        <v>15</v>
      </c>
      <c r="F7" s="11" t="str">
        <f>IF(D7="Н",CONCATENATE(RIGHT(YEAR(C7),2),"/",IF(MONTH(C7)&lt;10,CONCATENATE(0,MONTH(C7)),MONTH(C7)),"-",COUNTIF(D$2:D7,D7)),"")</f>
        <v/>
      </c>
      <c r="G7" s="11" t="str">
        <f>IF(D7="Б",CONCATENATE(RIGHT(YEAR(C7),2),"/",IF(MONTH(C7)&lt;10,CONCATENATE(0,MONTH(C7)),MONTH(C7)),"-",COUNTIF(D$2:D7,D7)),"")</f>
        <v>14/07-3</v>
      </c>
      <c r="H7" s="9"/>
    </row>
    <row r="8" spans="1:8" x14ac:dyDescent="0.25">
      <c r="A8" s="5"/>
      <c r="B8" s="5" t="s">
        <v>13</v>
      </c>
      <c r="C8" s="6">
        <v>41822</v>
      </c>
      <c r="D8" s="7" t="s">
        <v>15</v>
      </c>
      <c r="F8" s="11" t="str">
        <f>IF(D8="Н",CONCATENATE(RIGHT(YEAR(C8),2),"/",IF(MONTH(C8)&lt;10,CONCATENATE(0,MONTH(C8)),MONTH(C8)),"-",COUNTIF(D$2:D8,D8)),"")</f>
        <v/>
      </c>
      <c r="G8" s="11" t="str">
        <f>IF(D8="Б",CONCATENATE(RIGHT(YEAR(C8),2),"/",IF(MONTH(C8)&lt;10,CONCATENATE(0,MONTH(C8)),MONTH(C8)),"-",COUNTIF(D$2:D8,D8)),"")</f>
        <v>14/07-4</v>
      </c>
      <c r="H8" s="9"/>
    </row>
    <row r="9" spans="1:8" x14ac:dyDescent="0.25">
      <c r="A9" s="5"/>
      <c r="B9" s="5" t="s">
        <v>14</v>
      </c>
      <c r="C9" s="6">
        <v>41823</v>
      </c>
      <c r="D9" s="7" t="s">
        <v>15</v>
      </c>
      <c r="F9" s="11" t="str">
        <f>IF(D9="Н",CONCATENATE(RIGHT(YEAR(C9),2),"/",IF(MONTH(C9)&lt;10,CONCATENATE(0,MONTH(C9)),MONTH(C9)),"-",COUNTIF(D$2:D9,D9)),"")</f>
        <v/>
      </c>
      <c r="G9" s="11" t="str">
        <f>IF(D9="Б",CONCATENATE(RIGHT(YEAR(C9),2),"/",IF(MONTH(C9)&lt;10,CONCATENATE(0,MONTH(C9)),MONTH(C9)),"-",COUNTIF(D$2:D9,D9)),"")</f>
        <v>14/07-5</v>
      </c>
      <c r="H9" s="9"/>
    </row>
    <row r="10" spans="1:8" x14ac:dyDescent="0.25">
      <c r="A10" s="5" t="s">
        <v>7</v>
      </c>
      <c r="B10" s="5"/>
      <c r="C10" s="6">
        <v>41824</v>
      </c>
      <c r="D10" s="7" t="s">
        <v>3</v>
      </c>
      <c r="F10" s="11" t="str">
        <f>IF(D10="Н",CONCATENATE(RIGHT(YEAR(C10),2),"/",IF(MONTH(C10)&lt;10,CONCATENATE(0,MONTH(C10)),MONTH(C10)),"-",COUNTIF(D$2:D10,D10)),"")</f>
        <v>14/07-4</v>
      </c>
      <c r="G10" s="11" t="str">
        <f>IF(D10="Б",CONCATENATE(RIGHT(YEAR(C10),2),"/",IF(MONTH(C10)&lt;10,CONCATENATE(0,MONTH(C10)),MONTH(C10)),"-",COUNTIF(D$2:D10,D10)),"")</f>
        <v/>
      </c>
      <c r="H10" s="9"/>
    </row>
    <row r="11" spans="1:8" x14ac:dyDescent="0.25">
      <c r="A11" s="5" t="s">
        <v>8</v>
      </c>
      <c r="B11" s="5"/>
      <c r="C11" s="6">
        <v>41825</v>
      </c>
      <c r="D11" s="7" t="s">
        <v>3</v>
      </c>
      <c r="F11" s="11" t="str">
        <f>IF(D11="Н",CONCATENATE(RIGHT(YEAR(C11),2),"/",IF(MONTH(C11)&lt;10,CONCATENATE(0,MONTH(C11)),MONTH(C11)),"-",COUNTIF(D$2:D11,D11)),"")</f>
        <v>14/07-5</v>
      </c>
      <c r="G11" s="11" t="str">
        <f>IF(D11="Б",CONCATENATE(RIGHT(YEAR(C11),2),"/",IF(MONTH(C11)&lt;10,CONCATENATE(0,MONTH(C11)),MONTH(C11)),"-",COUNTIF(D$2:D11,D11)),"")</f>
        <v/>
      </c>
      <c r="H11" s="9"/>
    </row>
    <row r="12" spans="1:8" x14ac:dyDescent="0.25">
      <c r="C12" s="8">
        <v>41978</v>
      </c>
      <c r="D12" s="12" t="s">
        <v>3</v>
      </c>
      <c r="F12" s="11" t="str">
        <f>IF(D12="Н",CONCATENATE(RIGHT(YEAR(C12),2),"/",IF(MONTH(C12)&lt;10,CONCATENATE(0,MONTH(C12)),MONTH(C12)),"-",COUNTIF(D$2:D12,D12)),"")</f>
        <v>14/12-6</v>
      </c>
      <c r="G12" s="11" t="str">
        <f>IF(D12="Б",CONCATENATE(RIGHT(YEAR(C12),2),"/",IF(MONTH(C12)&lt;10,CONCATENATE(0,MONTH(C12)),MONTH(C12)),"-",COUNTIF(D$2:D12,D12)),"")</f>
        <v/>
      </c>
    </row>
    <row r="13" spans="1:8" x14ac:dyDescent="0.25">
      <c r="C13" s="8">
        <v>41944</v>
      </c>
      <c r="D13" s="12" t="s">
        <v>15</v>
      </c>
      <c r="F13" s="11" t="str">
        <f>IF(D13="Н",CONCATENATE(RIGHT(YEAR(C13),2),"/",IF(MONTH(C13)&lt;10,CONCATENATE(0,MONTH(C13)),MONTH(C13)),"-",COUNTIF(D$2:D13,D13)),"")</f>
        <v/>
      </c>
      <c r="G13" s="11" t="str">
        <f>IF(D13="Б",CONCATENATE(RIGHT(YEAR(C13),2),"/",IF(MONTH(C13)&lt;10,CONCATENATE(0,MONTH(C13)),MONTH(C13)),"-",COUNTIF(D$2:D13,D13)),"")</f>
        <v>14/11-6</v>
      </c>
    </row>
  </sheetData>
  <mergeCells count="1">
    <mergeCell ref="F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OLDI</dc:creator>
  <cp:lastModifiedBy>Кобелев Павел Игоревич</cp:lastModifiedBy>
  <dcterms:created xsi:type="dcterms:W3CDTF">2014-07-17T11:27:51Z</dcterms:created>
  <dcterms:modified xsi:type="dcterms:W3CDTF">2014-07-17T12:48:12Z</dcterms:modified>
</cp:coreProperties>
</file>