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28620" windowHeight="14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F3" i="1"/>
  <c r="F4" i="1"/>
  <c r="F5" i="1"/>
  <c r="F6" i="1"/>
  <c r="F7" i="1"/>
  <c r="F8" i="1"/>
  <c r="F9" i="1"/>
  <c r="F10" i="1"/>
  <c r="F11" i="1"/>
  <c r="F2" i="1"/>
  <c r="E3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<sst xmlns="http://schemas.openxmlformats.org/spreadsheetml/2006/main" count="24" uniqueCount="16">
  <si>
    <t>№ договора</t>
  </si>
  <si>
    <t>Дата договора</t>
  </si>
  <si>
    <t>Н/Б</t>
  </si>
  <si>
    <t>Н</t>
  </si>
  <si>
    <t>14/06-1</t>
  </si>
  <si>
    <t>14/06-3</t>
  </si>
  <si>
    <t>14/06-4</t>
  </si>
  <si>
    <t>14/07-4</t>
  </si>
  <si>
    <t>14/07-5</t>
  </si>
  <si>
    <t>14/06-02</t>
  </si>
  <si>
    <t>14/06-04</t>
  </si>
  <si>
    <t>14/06-05</t>
  </si>
  <si>
    <t>14/07-01</t>
  </si>
  <si>
    <t>14/07-02</t>
  </si>
  <si>
    <t>14/07-03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</si>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</sst>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8" borderId="2" applyNumberForma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13" borderId="1" applyNumberFormat="0" applyAlignment="0" applyProtection="0"/>
    <xf numFmtId="0" fontId="15" fillId="0" borderId="6" applyNumberFormat="0" applyFill="0" applyAlignment="0" applyProtection="0"/>
    <xf numFmtId="0" fontId="16" fillId="19" borderId="0" applyNumberFormat="0" applyBorder="0" applyAlignment="0" applyProtection="0"/>
    <xf numFmtId="0" fontId="3" fillId="6" borderId="7" applyNumberFormat="0" applyFont="0" applyAlignment="0" applyProtection="0"/>
    <xf numFmtId="0" fontId="17" fillId="15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0"/>
  </cellStyleXfs>
  <cellXfs count="8">
    <xf numFmtId="0" fontId="0" fillId="0" borderId="0" xfId="0"/>
    <xf numFmtId="49" fontId="2" fillId="0" borderId="10" xfId="45" quotePrefix="1" applyNumberFormat="1" applyFont="1" applyFill="1" applyBorder="1" applyAlignment="1">
      <alignment horizontal="center" vertical="center" wrapText="1"/>
    </xf>
    <xf numFmtId="14" fontId="2" fillId="0" borderId="10" xfId="45" quotePrefix="1" applyNumberFormat="1" applyFont="1" applyFill="1" applyBorder="1" applyAlignment="1">
      <alignment horizontal="center" vertical="center" wrapText="1"/>
    </xf>
    <xf numFmtId="49" fontId="1" fillId="0" borderId="10" xfId="1" applyNumberFormat="1" applyBorder="1" applyAlignment="1">
      <alignment horizontal="center" vertical="center"/>
    </xf>
    <xf numFmtId="14" fontId="1" fillId="0" borderId="10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/>
    </xf>
    <xf numFmtId="49" fontId="2" fillId="0" borderId="11" xfId="45" quotePrefix="1" applyNumberFormat="1" applyFont="1" applyFill="1" applyBorder="1" applyAlignment="1">
      <alignment horizontal="center" vertical="center" wrapText="1"/>
    </xf>
    <xf numFmtId="49" fontId="2" fillId="0" borderId="12" xfId="45" quotePrefix="1" applyNumberFormat="1" applyFont="1" applyFill="1" applyBorder="1" applyAlignment="1">
      <alignment horizontal="center" vertical="center" wrapText="1"/>
    </xf>
  </cellXfs>
  <cellStyles count="46">
    <cellStyle name="Accent1" xfId="2"/>
    <cellStyle name="Accent1 - 20%" xfId="3"/>
    <cellStyle name="Accent1 - 40%" xfId="4"/>
    <cellStyle name="Accent1 - 60%" xfId="5"/>
    <cellStyle name="Accent2" xfId="6"/>
    <cellStyle name="Accent2 - 20%" xfId="7"/>
    <cellStyle name="Accent2 - 40%" xfId="8"/>
    <cellStyle name="Accent2 - 60%" xfId="9"/>
    <cellStyle name="Accent3" xfId="10"/>
    <cellStyle name="Accent3 - 20%" xfId="11"/>
    <cellStyle name="Accent3 - 40%" xfId="12"/>
    <cellStyle name="Accent3 - 60%" xfId="13"/>
    <cellStyle name="Accent4" xfId="14"/>
    <cellStyle name="Accent4 - 20%" xfId="15"/>
    <cellStyle name="Accent4 - 40%" xfId="16"/>
    <cellStyle name="Accent4 - 60%" xfId="17"/>
    <cellStyle name="Accent5" xfId="18"/>
    <cellStyle name="Accent5 - 20%" xfId="19"/>
    <cellStyle name="Accent5 - 40%" xfId="20"/>
    <cellStyle name="Accent5 - 60%" xfId="21"/>
    <cellStyle name="Accent6" xfId="22"/>
    <cellStyle name="Accent6 - 20%" xfId="23"/>
    <cellStyle name="Accent6 - 40%" xfId="24"/>
    <cellStyle name="Accent6 - 60%" xfId="25"/>
    <cellStyle name="Bad" xfId="26"/>
    <cellStyle name="Calculation" xfId="27"/>
    <cellStyle name="Check Cell" xfId="28"/>
    <cellStyle name="Emphasis 1" xfId="29"/>
    <cellStyle name="Emphasis 2" xfId="30"/>
    <cellStyle name="Emphasis 3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Sheet Title" xfId="42"/>
    <cellStyle name="Total" xfId="43"/>
    <cellStyle name="Warning Text" xfId="44"/>
    <cellStyle name="Обычный" xfId="0" builtinId="0"/>
    <cellStyle name="Обычный 2" xfId="4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tabSelected="1" workbookViewId="0">
      <selection activeCell="E2" sqref="E2"/>
    </sheetView>
  </sheetViews>
  <sheetFormatPr defaultRowHeight="15" x14ac:dyDescent="0.25"/>
  <cols>
    <col min="1" max="1" width="10.140625" bestFit="1" customWidth="1"/>
    <col min="3" max="3" width="19" customWidth="1"/>
  </cols>
  <sheetData>
    <row r="1" spans="1:6" x14ac:dyDescent="0.25">
      <c r="A1" s="6" t="s">
        <v>0</v>
      </c>
      <c r="B1" s="7"/>
      <c r="C1" s="2" t="s">
        <v>1</v>
      </c>
      <c r="D1" s="1" t="s">
        <v>2</v>
      </c>
    </row>
    <row r="2" spans="1:6" x14ac:dyDescent="0.25">
      <c r="A2" s="3" t="s">
        <v>4</v>
      </c>
      <c r="B2" s="3"/>
      <c r="C2" s="4">
        <v>41816</v>
      </c>
      <c r="D2" s="5" t="s">
        <v>3</v>
      </c>
      <c r="E2" t="str">
        <f>IF($D2="Н",TEXT($C2,"Г/ММ-")&amp;TEXT(SUMPRODUCT(--(TEXT($C$1:$C2,"МГ")=TEXT($C2,"МГ"))),"00"),"")</f>
        <v>14/06-01</v>
      </c>
      <c r="F2" t="str">
        <f>IF($D2="Б",TEXT($C2,"Г/ММ-")&amp;TEXT(SUMPRODUCT(--(TEXT($C$1:$C2,"МГ")=TEXT($C2,"МГ"))),"00"),"")</f>
        <v/>
      </c>
    </row>
    <row r="3" spans="1:6" x14ac:dyDescent="0.25">
      <c r="A3" s="3"/>
      <c r="B3" s="3" t="s">
        <v>9</v>
      </c>
      <c r="C3" s="4">
        <v>41817</v>
      </c>
      <c r="D3" s="5" t="s">
        <v>15</v>
      </c>
      <c r="E3" t="str">
        <f>IF($D3="Н",TEXT($C3,"Г/ММ-")&amp;TEXT(SUMPRODUCT(--(TEXT($C$1:$C3,"МГ")=TEXT($C3,"МГ"))),"00"),"")</f>
        <v/>
      </c>
      <c r="F3" t="str">
        <f>IF($D3="Б",TEXT($C3,"Г/ММ-")&amp;TEXT(SUMPRODUCT(--(TEXT($C$1:$C3,"МГ")=TEXT($C3,"МГ"))),"00"),"")</f>
        <v>14/06-02</v>
      </c>
    </row>
    <row r="4" spans="1:6" x14ac:dyDescent="0.25">
      <c r="A4" s="3" t="s">
        <v>5</v>
      </c>
      <c r="B4" s="3"/>
      <c r="C4" s="4">
        <v>41818</v>
      </c>
      <c r="D4" s="5" t="s">
        <v>3</v>
      </c>
      <c r="E4" t="str">
        <f>IF($D4="Н",TEXT($C4,"Г/ММ-")&amp;TEXT(SUMPRODUCT(--(TEXT($C$1:$C4,"МГ")=TEXT($C4,"МГ"))),"00"),"")</f>
        <v>14/06-03</v>
      </c>
      <c r="F4" t="str">
        <f>IF($D4="Б",TEXT($C4,"Г/ММ-")&amp;TEXT(SUMPRODUCT(--(TEXT($C$1:$C4,"МГ")=TEXT($C4,"МГ"))),"00"),"")</f>
        <v/>
      </c>
    </row>
    <row r="5" spans="1:6" x14ac:dyDescent="0.25">
      <c r="A5" s="3" t="s">
        <v>6</v>
      </c>
      <c r="B5" s="3" t="s">
        <v>10</v>
      </c>
      <c r="C5" s="4">
        <v>41819</v>
      </c>
      <c r="D5" s="5" t="s">
        <v>3</v>
      </c>
      <c r="E5" t="str">
        <f>IF($D5="Н",TEXT($C5,"Г/ММ-")&amp;TEXT(SUMPRODUCT(--(TEXT($C$1:$C5,"МГ")=TEXT($C5,"МГ"))),"00"),"")</f>
        <v>14/06-04</v>
      </c>
      <c r="F5" t="str">
        <f>IF($D5="Б",TEXT($C5,"Г/ММ-")&amp;TEXT(SUMPRODUCT(--(TEXT($C$1:$C5,"МГ")=TEXT($C5,"МГ"))),"00"),"")</f>
        <v/>
      </c>
    </row>
    <row r="6" spans="1:6" x14ac:dyDescent="0.25">
      <c r="A6" s="3"/>
      <c r="B6" s="3" t="s">
        <v>11</v>
      </c>
      <c r="C6" s="4">
        <v>41820</v>
      </c>
      <c r="D6" s="5" t="s">
        <v>15</v>
      </c>
      <c r="E6" t="str">
        <f>IF($D6="Н",TEXT($C6,"Г/ММ-")&amp;TEXT(SUMPRODUCT(--(TEXT($C$1:$C6,"МГ")=TEXT($C6,"МГ"))),"00"),"")</f>
        <v/>
      </c>
      <c r="F6" t="str">
        <f>IF($D6="Б",TEXT($C6,"Г/ММ-")&amp;TEXT(SUMPRODUCT(--(TEXT($C$1:$C6,"МГ")=TEXT($C6,"МГ"))),"00"),"")</f>
        <v>14/06-05</v>
      </c>
    </row>
    <row r="7" spans="1:6" x14ac:dyDescent="0.25">
      <c r="A7" s="3"/>
      <c r="B7" s="3" t="s">
        <v>12</v>
      </c>
      <c r="C7" s="4">
        <v>41821</v>
      </c>
      <c r="D7" s="5" t="s">
        <v>15</v>
      </c>
      <c r="E7" t="str">
        <f>IF($D7="Н",TEXT($C7,"Г/ММ-")&amp;TEXT(SUMPRODUCT(--(TEXT($C$1:$C7,"МГ")=TEXT($C7,"МГ"))),"00"),"")</f>
        <v/>
      </c>
      <c r="F7" t="str">
        <f>IF($D7="Б",TEXT($C7,"Г/ММ-")&amp;TEXT(SUMPRODUCT(--(TEXT($C$1:$C7,"МГ")=TEXT($C7,"МГ"))),"00"),"")</f>
        <v>14/07-01</v>
      </c>
    </row>
    <row r="8" spans="1:6" x14ac:dyDescent="0.25">
      <c r="A8" s="3"/>
      <c r="B8" s="3" t="s">
        <v>13</v>
      </c>
      <c r="C8" s="4">
        <v>41822</v>
      </c>
      <c r="D8" s="5" t="s">
        <v>15</v>
      </c>
      <c r="E8" t="str">
        <f>IF($D8="Н",TEXT($C8,"Г/ММ-")&amp;TEXT(SUMPRODUCT(--(TEXT($C$1:$C8,"МГ")=TEXT($C8,"МГ"))),"00"),"")</f>
        <v/>
      </c>
      <c r="F8" t="str">
        <f>IF($D8="Б",TEXT($C8,"Г/ММ-")&amp;TEXT(SUMPRODUCT(--(TEXT($C$1:$C8,"МГ")=TEXT($C8,"МГ"))),"00"),"")</f>
        <v>14/07-02</v>
      </c>
    </row>
    <row r="9" spans="1:6" x14ac:dyDescent="0.25">
      <c r="A9" s="3"/>
      <c r="B9" s="3" t="s">
        <v>14</v>
      </c>
      <c r="C9" s="4">
        <v>41823</v>
      </c>
      <c r="D9" s="5" t="s">
        <v>15</v>
      </c>
      <c r="E9" t="str">
        <f>IF($D9="Н",TEXT($C9,"Г/ММ-")&amp;TEXT(SUMPRODUCT(--(TEXT($C$1:$C9,"МГ")=TEXT($C9,"МГ"))),"00"),"")</f>
        <v/>
      </c>
      <c r="F9" t="str">
        <f>IF($D9="Б",TEXT($C9,"Г/ММ-")&amp;TEXT(SUMPRODUCT(--(TEXT($C$1:$C9,"МГ")=TEXT($C9,"МГ"))),"00"),"")</f>
        <v>14/07-03</v>
      </c>
    </row>
    <row r="10" spans="1:6" x14ac:dyDescent="0.25">
      <c r="A10" s="3" t="s">
        <v>7</v>
      </c>
      <c r="B10" s="3"/>
      <c r="C10" s="4">
        <v>41824</v>
      </c>
      <c r="D10" s="5" t="s">
        <v>3</v>
      </c>
      <c r="E10" t="str">
        <f>IF($D10="Н",TEXT($C10,"Г/ММ-")&amp;TEXT(SUMPRODUCT(--(TEXT($C$1:$C10,"МГ")=TEXT($C10,"МГ"))),"00"),"")</f>
        <v>14/07-04</v>
      </c>
      <c r="F10" t="str">
        <f>IF($D10="Б",TEXT($C10,"Г/ММ-")&amp;TEXT(SUMPRODUCT(--(TEXT($C$1:$C10,"МГ")=TEXT($C10,"МГ"))),"00"),"")</f>
        <v/>
      </c>
    </row>
    <row r="11" spans="1:6" x14ac:dyDescent="0.25">
      <c r="A11" s="3" t="s">
        <v>8</v>
      </c>
      <c r="B11" s="3"/>
      <c r="C11" s="4">
        <v>41825</v>
      </c>
      <c r="D11" s="5" t="s">
        <v>3</v>
      </c>
      <c r="E11" t="str">
        <f>IF($D11="Н",TEXT($C11,"Г/ММ-")&amp;TEXT(SUMPRODUCT(--(TEXT($C$1:$C11,"МГ")=TEXT($C11,"МГ"))),"00"),"")</f>
        <v>14/07-05</v>
      </c>
      <c r="F11" t="str">
        <f>IF($D11="Б",TEXT($C11,"Г/ММ-")&amp;TEXT(SUMPRODUCT(--(TEXT($C$1:$C11,"МГ")=TEXT($C11,"МГ"))),"00"),"")</f>
        <v/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OLDI</dc:creator>
  <cp:lastModifiedBy>_Boroda_</cp:lastModifiedBy>
  <dcterms:created xsi:type="dcterms:W3CDTF">2014-07-17T11:27:51Z</dcterms:created>
  <dcterms:modified xsi:type="dcterms:W3CDTF">2014-07-17T13:14:05Z</dcterms:modified>
</cp:coreProperties>
</file>