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7" i="1" l="1"/>
  <c r="M7" i="1"/>
  <c r="T11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T7" i="1"/>
  <c r="S7" i="1"/>
  <c r="R7" i="1"/>
  <c r="Q7" i="1"/>
  <c r="P7" i="1"/>
  <c r="O7" i="1"/>
  <c r="N7" i="1"/>
  <c r="L7" i="1"/>
  <c r="K7" i="1"/>
  <c r="J7" i="1"/>
  <c r="H7" i="1"/>
  <c r="G7" i="1"/>
  <c r="F7" i="1"/>
</calcChain>
</file>

<file path=xl/sharedStrings.xml><?xml version="1.0" encoding="utf-8"?>
<sst xmlns="http://schemas.openxmlformats.org/spreadsheetml/2006/main" count="30" uniqueCount="22">
  <si>
    <t>Задание на квартал</t>
  </si>
  <si>
    <t>Июль</t>
  </si>
  <si>
    <t>Август</t>
  </si>
  <si>
    <t>Сентябрь</t>
  </si>
  <si>
    <t>Нед.1</t>
  </si>
  <si>
    <t>Нед.2</t>
  </si>
  <si>
    <t>Нед.3</t>
  </si>
  <si>
    <t>Нед.4</t>
  </si>
  <si>
    <t>Нед.5</t>
  </si>
  <si>
    <t>Наименование работ</t>
  </si>
  <si>
    <t>план</t>
  </si>
  <si>
    <t>Окончание по ЦП</t>
  </si>
  <si>
    <t>из них восполнение отставания</t>
  </si>
  <si>
    <t>факт</t>
  </si>
  <si>
    <t>отклонение от плана</t>
  </si>
  <si>
    <t>Размещение закупки на сайте</t>
  </si>
  <si>
    <t xml:space="preserve">15.07.2014 </t>
  </si>
  <si>
    <t xml:space="preserve">11.06.2014 </t>
  </si>
  <si>
    <t>Определение победителя</t>
  </si>
  <si>
    <t xml:space="preserve">07.07.2014 </t>
  </si>
  <si>
    <t>Проверка контрагента, согласование договора</t>
  </si>
  <si>
    <t xml:space="preserve">26.09.2014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</si>
</sst>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Calibri Light"/>
      <family val="2"/>
      <charset val="204"/>
    </font>
    <font>
      <sz val="10"/>
      <name val="Arial Cyr"/>
      <family val="2"/>
      <charset val="204"/>
    </font>
    <font>
      <sz val="10"/>
      <color indexed="8"/>
      <name val="Calibri Light"/>
      <family val="2"/>
      <charset val="204"/>
    </font>
    <font>
      <sz val="12"/>
      <name val="Calibri Light"/>
      <family val="2"/>
      <charset val="204"/>
    </font>
    <font>
      <b/>
      <sz val="10"/>
      <name val="Calibri Light"/>
      <family val="2"/>
      <charset val="204"/>
    </font>
    <font>
      <sz val="9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1" applyNumberFormat="1" applyFont="1" applyFill="1" applyBorder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/>
    <xf numFmtId="0" fontId="1" fillId="0" borderId="0" xfId="0" applyFont="1" applyFill="1"/>
    <xf numFmtId="14" fontId="1" fillId="0" borderId="1" xfId="1" applyNumberFormat="1" applyFont="1" applyFill="1" applyBorder="1" applyAlignment="1" applyProtection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 applyProtection="1">
      <alignment horizontal="center" vertical="center" wrapText="1"/>
    </xf>
    <xf numFmtId="0" fontId="3" fillId="0" borderId="0" xfId="1" quotePrefix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quotePrefix="1" applyFont="1" applyFill="1" applyBorder="1" applyAlignment="1">
      <alignment vertical="center" wrapText="1"/>
    </xf>
    <xf numFmtId="14" fontId="3" fillId="0" borderId="0" xfId="1" applyNumberFormat="1" applyFont="1" applyFill="1" applyBorder="1" applyAlignment="1">
      <alignment vertical="center" wrapText="1"/>
    </xf>
    <xf numFmtId="166" fontId="3" fillId="0" borderId="0" xfId="1" applyNumberFormat="1" applyFont="1" applyFill="1" applyBorder="1" applyAlignment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4" fontId="6" fillId="0" borderId="0" xfId="1" applyNumberFormat="1" applyFont="1" applyFill="1" applyBorder="1" applyAlignment="1" applyProtection="1">
      <alignment horizontal="center" vertical="center" wrapText="1"/>
    </xf>
    <xf numFmtId="14" fontId="4" fillId="0" borderId="0" xfId="1" applyNumberFormat="1" applyFont="1" applyFill="1" applyBorder="1" applyAlignment="1">
      <alignment horizontal="left" vertical="center" wrapText="1"/>
    </xf>
    <xf numFmtId="14" fontId="1" fillId="0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4" fontId="1" fillId="2" borderId="1" xfId="1" applyNumberFormat="1" applyFont="1" applyFill="1" applyBorder="1" applyAlignment="1">
      <alignment horizontal="left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4" fontId="1" fillId="2" borderId="3" xfId="1" applyNumberFormat="1" applyFont="1" applyFill="1" applyBorder="1" applyAlignment="1">
      <alignment horizontal="center" vertical="center" wrapText="1"/>
    </xf>
    <xf numFmtId="14" fontId="1" fillId="2" borderId="4" xfId="1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20% - Accent6 2 65" xfId="1"/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7"/>
  <sheetViews>
    <sheetView tabSelected="1" workbookViewId="0">
      <selection activeCell="C9" sqref="C9:C10"/>
    </sheetView>
  </sheetViews>
  <sheetFormatPr defaultRowHeight="15"/>
  <cols>
    <col min="3" max="3" width="10.140625" bestFit="1" customWidth="1"/>
    <col min="6" max="6" width="10.140625" bestFit="1" customWidth="1"/>
    <col min="8" max="8" width="10.140625" bestFit="1" customWidth="1"/>
    <col min="9" max="9" width="10.28515625" bestFit="1" customWidth="1"/>
    <col min="10" max="20" width="10.140625" bestFit="1" customWidth="1"/>
  </cols>
  <sheetData>
    <row r="2" spans="2:21">
      <c r="B2" s="1"/>
      <c r="C2" s="33" t="s">
        <v>0</v>
      </c>
      <c r="D2" s="33"/>
      <c r="E2" s="33"/>
      <c r="F2" s="34"/>
      <c r="G2" s="34"/>
      <c r="H2" s="35" t="s">
        <v>1</v>
      </c>
      <c r="I2" s="35"/>
      <c r="J2" s="35"/>
      <c r="K2" s="35"/>
      <c r="L2" s="35" t="s">
        <v>2</v>
      </c>
      <c r="M2" s="35"/>
      <c r="N2" s="35"/>
      <c r="O2" s="35"/>
      <c r="P2" s="35" t="s">
        <v>3</v>
      </c>
      <c r="Q2" s="35"/>
      <c r="R2" s="35"/>
      <c r="S2" s="35"/>
      <c r="T2" s="35"/>
      <c r="U2" s="2"/>
    </row>
    <row r="3" spans="2:21">
      <c r="B3" s="3"/>
      <c r="C3" s="33"/>
      <c r="D3" s="33"/>
      <c r="E3" s="33"/>
      <c r="F3" s="34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"/>
    </row>
    <row r="4" spans="2:21">
      <c r="B4" s="3"/>
      <c r="C4" s="33"/>
      <c r="D4" s="33"/>
      <c r="E4" s="33"/>
      <c r="F4" s="34"/>
      <c r="G4" s="34"/>
      <c r="H4" s="4" t="s">
        <v>4</v>
      </c>
      <c r="I4" s="4" t="s">
        <v>5</v>
      </c>
      <c r="J4" s="4" t="s">
        <v>6</v>
      </c>
      <c r="K4" s="4" t="s">
        <v>7</v>
      </c>
      <c r="L4" s="4" t="s">
        <v>4</v>
      </c>
      <c r="M4" s="4" t="s">
        <v>5</v>
      </c>
      <c r="N4" s="4" t="s">
        <v>6</v>
      </c>
      <c r="O4" s="4" t="s">
        <v>7</v>
      </c>
      <c r="P4" s="4" t="s">
        <v>4</v>
      </c>
      <c r="Q4" s="4" t="s">
        <v>5</v>
      </c>
      <c r="R4" s="4" t="s">
        <v>6</v>
      </c>
      <c r="S4" s="4" t="s">
        <v>7</v>
      </c>
      <c r="T4" s="4" t="s">
        <v>8</v>
      </c>
      <c r="U4" s="2"/>
    </row>
    <row r="5" spans="2:21" ht="38.25">
      <c r="B5" s="5" t="s">
        <v>9</v>
      </c>
      <c r="C5" s="6"/>
      <c r="D5" s="6"/>
      <c r="E5" s="6"/>
      <c r="F5" s="4"/>
      <c r="G5" s="4"/>
      <c r="H5" s="9">
        <v>41827</v>
      </c>
      <c r="I5" s="9">
        <v>41834</v>
      </c>
      <c r="J5" s="9">
        <v>41841</v>
      </c>
      <c r="K5" s="9">
        <v>41848</v>
      </c>
      <c r="L5" s="9">
        <v>41855</v>
      </c>
      <c r="M5" s="9">
        <v>41862</v>
      </c>
      <c r="N5" s="9">
        <v>41869</v>
      </c>
      <c r="O5" s="9">
        <v>41876</v>
      </c>
      <c r="P5" s="9">
        <v>41883</v>
      </c>
      <c r="Q5" s="9">
        <v>41890</v>
      </c>
      <c r="R5" s="9">
        <v>41897</v>
      </c>
      <c r="S5" s="9">
        <v>41904</v>
      </c>
      <c r="T5" s="9">
        <v>41911</v>
      </c>
      <c r="U5" s="2"/>
    </row>
    <row r="6" spans="2:21" ht="63.75">
      <c r="B6" s="7"/>
      <c r="C6" s="8" t="s">
        <v>10</v>
      </c>
      <c r="D6" s="8" t="s">
        <v>11</v>
      </c>
      <c r="E6" s="4" t="s">
        <v>12</v>
      </c>
      <c r="F6" s="4" t="s">
        <v>13</v>
      </c>
      <c r="G6" s="9" t="s">
        <v>14</v>
      </c>
      <c r="H6" s="9">
        <v>41833</v>
      </c>
      <c r="I6" s="9">
        <v>41840</v>
      </c>
      <c r="J6" s="9">
        <v>41847</v>
      </c>
      <c r="K6" s="9">
        <v>41852</v>
      </c>
      <c r="L6" s="9">
        <v>41859</v>
      </c>
      <c r="M6" s="9">
        <v>41866</v>
      </c>
      <c r="N6" s="9">
        <v>41873</v>
      </c>
      <c r="O6" s="9">
        <v>41880</v>
      </c>
      <c r="P6" s="9">
        <v>41887</v>
      </c>
      <c r="Q6" s="9">
        <v>41894</v>
      </c>
      <c r="R6" s="9">
        <v>41902</v>
      </c>
      <c r="S6" s="9">
        <v>41908</v>
      </c>
      <c r="T6" s="9">
        <v>41915</v>
      </c>
      <c r="U6" s="2"/>
    </row>
    <row r="7" spans="2:21" ht="22.5" customHeight="1">
      <c r="B7" s="28" t="s">
        <v>15</v>
      </c>
      <c r="C7" s="36">
        <v>41835</v>
      </c>
      <c r="D7" s="29" t="s">
        <v>17</v>
      </c>
      <c r="E7" s="29" t="s">
        <v>16</v>
      </c>
      <c r="F7" s="30">
        <f>(I8+H8+J8+K8+L8+M8+N8+O8+P8+Q8+R8+S8+T8)</f>
        <v>41835</v>
      </c>
      <c r="G7" s="32">
        <f>E7-D7</f>
        <v>34</v>
      </c>
      <c r="H7" s="10" t="str">
        <f>IF(AND(C7&gt;=H5,C7&lt;=H6),C7,"")</f>
        <v/>
      </c>
      <c r="I7" s="10">
        <f>IF(AND(C7&gt;=I5,C7&lt;=I6),C7,"")</f>
        <v>41835</v>
      </c>
      <c r="J7" s="10" t="str">
        <f>IF(AND(C7&gt;=J5,C7&lt;=J6),C7,"")</f>
        <v/>
      </c>
      <c r="K7" s="10" t="str">
        <f>IF(AND(C7&gt;=K5,C7&lt;=K6),C7,"")</f>
        <v/>
      </c>
      <c r="L7" s="10" t="str">
        <f>IF(AND(C7&gt;=L5,C7&lt;=L6),C7,"")</f>
        <v/>
      </c>
      <c r="M7" s="10" t="str">
        <f>IF(AND(C7&gt;=M5,C7&lt;=M6),C7,"")</f>
        <v/>
      </c>
      <c r="N7" s="10" t="str">
        <f>IF(AND(C7&gt;=N5,C7&lt;=N6),C7,"")</f>
        <v/>
      </c>
      <c r="O7" s="10" t="str">
        <f>IF(AND(C7&gt;=O5,C7&lt;=O6),C7,"")</f>
        <v/>
      </c>
      <c r="P7" s="10" t="str">
        <f>IF(AND(C7&gt;=P5,C7&lt;=P6),C7,"")</f>
        <v/>
      </c>
      <c r="Q7" s="10" t="str">
        <f>IF(AND(C7&gt;=Q5,C7&lt;=Q6),C7,"")</f>
        <v/>
      </c>
      <c r="R7" s="10" t="str">
        <f>IF(AND(C7&gt;=R5,C7&lt;=R6),C7,"")</f>
        <v/>
      </c>
      <c r="S7" s="10" t="str">
        <f>IF(AND(C7&gt;=S5,C7&lt;=S6),C7,"")</f>
        <v/>
      </c>
      <c r="T7" s="10" t="str">
        <f>IF(AND(C7&gt;=T5,C7&lt;=T6),C7,"")</f>
        <v/>
      </c>
      <c r="U7" s="11"/>
    </row>
    <row r="8" spans="2:21">
      <c r="B8" s="28"/>
      <c r="C8" s="37"/>
      <c r="D8" s="29"/>
      <c r="E8" s="29"/>
      <c r="F8" s="30"/>
      <c r="G8" s="32"/>
      <c r="H8" s="9"/>
      <c r="I8" s="9">
        <v>41835</v>
      </c>
      <c r="J8" s="12"/>
      <c r="K8" s="12"/>
      <c r="L8" s="9"/>
      <c r="M8" s="9"/>
      <c r="N8" s="12"/>
      <c r="O8" s="12"/>
      <c r="P8" s="9"/>
      <c r="Q8" s="9"/>
      <c r="R8" s="12"/>
      <c r="S8" s="12"/>
      <c r="T8" s="9"/>
      <c r="U8" s="11"/>
    </row>
    <row r="9" spans="2:21">
      <c r="B9" s="28" t="s">
        <v>18</v>
      </c>
      <c r="C9" s="36">
        <v>41857</v>
      </c>
      <c r="D9" s="29" t="s">
        <v>19</v>
      </c>
      <c r="E9" s="30"/>
      <c r="F9" s="31">
        <f>IF(SUM(36,T10)&gt;0,(I10+H10+J10+K10+L10+M10+N10+O10+P10+Q10+R10+S10+T10),(I10+H10+J10+K10+L10+M10+N10+O10+P10+Q10+R10+S10+T10)&lt;0)</f>
        <v>0</v>
      </c>
      <c r="G9" s="32">
        <f>C9-D9</f>
        <v>30</v>
      </c>
      <c r="H9" s="10" t="str">
        <f>IF(AND(C9&gt;=H5,C9&lt;=H6),C9,"")</f>
        <v/>
      </c>
      <c r="I9" s="10" t="str">
        <f>IF(AND(C9&gt;=I5,C9&lt;=I6),C9,"")</f>
        <v/>
      </c>
      <c r="J9" s="10" t="str">
        <f>IF(AND(C9&gt;=J5,C9&lt;=J6),C9,"")</f>
        <v/>
      </c>
      <c r="K9" s="10" t="str">
        <f>IF(AND(C9&gt;=K5,C9&lt;=K6),C9,"")</f>
        <v/>
      </c>
      <c r="L9" s="10">
        <f>IF(AND(C9&gt;=L5,C9&lt;=L6),C9,"")</f>
        <v>41857</v>
      </c>
      <c r="M9" s="10" t="str">
        <f>IF(AND(C9&gt;=M5,C9&lt;=M6),C9,"")</f>
        <v/>
      </c>
      <c r="N9" s="10" t="str">
        <f>IF(AND(C9&gt;=N5,C9&lt;=N6),C9,"")</f>
        <v/>
      </c>
      <c r="O9" s="10" t="str">
        <f>IF(AND(C9&gt;=O5,C9&lt;=O6),C9,"")</f>
        <v/>
      </c>
      <c r="P9" s="10" t="str">
        <f>IF(AND(C9&gt;=P5,C9&lt;=P6),C9,"")</f>
        <v/>
      </c>
      <c r="Q9" s="10" t="str">
        <f>IF(AND(C9&gt;=Q5,C9&lt;=Q6),C9,"")</f>
        <v/>
      </c>
      <c r="R9" s="10" t="str">
        <f>IF(AND(C9&gt;=R5,C9&lt;=R6),C9,"")</f>
        <v/>
      </c>
      <c r="S9" s="10" t="str">
        <f>IF(AND(C9&gt;=S5,C9&lt;=S6),C9,"")</f>
        <v/>
      </c>
      <c r="T9" s="10" t="str">
        <f>IF(AND(C9&gt;=T5,C9&lt;=T6),C9,"")</f>
        <v/>
      </c>
      <c r="U9" s="11"/>
    </row>
    <row r="10" spans="2:21" ht="40.5" customHeight="1">
      <c r="B10" s="28"/>
      <c r="C10" s="37"/>
      <c r="D10" s="29"/>
      <c r="E10" s="30"/>
      <c r="F10" s="31"/>
      <c r="G10" s="32"/>
      <c r="H10" s="9"/>
      <c r="I10" s="9"/>
      <c r="J10" s="12"/>
      <c r="K10" s="12"/>
      <c r="L10" s="9"/>
      <c r="M10" s="9"/>
      <c r="N10" s="12"/>
      <c r="O10" s="12"/>
      <c r="P10" s="9"/>
      <c r="Q10" s="9"/>
      <c r="R10" s="12"/>
      <c r="S10" s="12"/>
      <c r="T10" s="9"/>
      <c r="U10" s="11"/>
    </row>
    <row r="11" spans="2:21" ht="24" customHeight="1">
      <c r="B11" s="28" t="s">
        <v>20</v>
      </c>
      <c r="C11" s="29">
        <v>41890</v>
      </c>
      <c r="D11" s="29" t="s">
        <v>21</v>
      </c>
      <c r="E11" s="30"/>
      <c r="F11" s="31">
        <f>IF(SUM(36,T12)&gt;0,(I12+H12+J12+K12+L12+M12+N12+O12+P12+Q12+R12+S12+T12),(I12+H12+J12+K12+L12+M12+N12+O12+P12+Q12+R12+S12+T12)&lt;0)</f>
        <v>0</v>
      </c>
      <c r="G11" s="32">
        <f>C11-D11</f>
        <v>-18</v>
      </c>
      <c r="H11" s="10" t="str">
        <f>IF(AND(C11&gt;=H5,C11&lt;=H6),C11,"")</f>
        <v/>
      </c>
      <c r="I11" s="10" t="str">
        <f>IF(AND(C11&gt;=I5,C11&lt;=I6),C11,"")</f>
        <v/>
      </c>
      <c r="J11" s="10" t="str">
        <f>IF(AND(C11&gt;=J5,C11&lt;=J6),C11,"")</f>
        <v/>
      </c>
      <c r="K11" s="10" t="str">
        <f>IF(AND(C11&gt;=K5,C11&lt;=K6),C11,"")</f>
        <v/>
      </c>
      <c r="L11" s="10" t="str">
        <f>IF(AND(C11&gt;=L5,C11&lt;=L6),C11,"")</f>
        <v/>
      </c>
      <c r="M11" s="10" t="str">
        <f>IF(AND(C11&gt;=M5,C11&lt;=M6),C11,"")</f>
        <v/>
      </c>
      <c r="N11" s="10" t="str">
        <f>IF(AND(C11&gt;=N5,C11&lt;=N6),C11,"")</f>
        <v/>
      </c>
      <c r="O11" s="10" t="str">
        <f>IF(AND(C11&gt;=O5,C11&lt;=O6),C11,"")</f>
        <v/>
      </c>
      <c r="P11" s="10" t="str">
        <f>IF(AND(C11&gt;=P5,C11&lt;=P6),C11,"")</f>
        <v/>
      </c>
      <c r="Q11" s="10">
        <f>IF(AND(C11&gt;=Q5,C11&lt;=Q6),C11,"")</f>
        <v>41890</v>
      </c>
      <c r="R11" s="10" t="str">
        <f>IF(AND(C11&gt;=R5,C11&lt;=R6),C11,"")</f>
        <v/>
      </c>
      <c r="S11" s="10" t="str">
        <f>IF(AND(C11&gt;=S5,C11&lt;=S6),C11,"")</f>
        <v/>
      </c>
      <c r="T11" s="10" t="str">
        <f>IF(AND(C11&gt;=T5,C11&lt;=T6),C11,"")</f>
        <v/>
      </c>
      <c r="U11" s="2"/>
    </row>
    <row r="12" spans="2:21" ht="28.5" customHeight="1">
      <c r="B12" s="28"/>
      <c r="C12" s="29"/>
      <c r="D12" s="29"/>
      <c r="E12" s="30"/>
      <c r="F12" s="31"/>
      <c r="G12" s="32"/>
      <c r="H12" s="13"/>
      <c r="I12" s="13"/>
      <c r="J12" s="14"/>
      <c r="K12" s="14"/>
      <c r="L12" s="13"/>
      <c r="M12" s="13"/>
      <c r="N12" s="14"/>
      <c r="O12" s="14"/>
      <c r="P12" s="13"/>
      <c r="Q12" s="13"/>
      <c r="R12" s="14"/>
      <c r="S12" s="14"/>
      <c r="T12" s="13"/>
      <c r="U12" s="2"/>
    </row>
    <row r="13" spans="2:21">
      <c r="B13" s="15"/>
      <c r="C13" s="16"/>
      <c r="D13" s="16"/>
      <c r="E13" s="17"/>
      <c r="F13" s="16"/>
      <c r="G13" s="18"/>
      <c r="H13" s="19"/>
      <c r="I13" s="16"/>
      <c r="J13" s="19"/>
      <c r="K13" s="16"/>
      <c r="L13" s="19"/>
      <c r="M13" s="16"/>
      <c r="N13" s="19"/>
      <c r="O13" s="16"/>
      <c r="P13" s="19"/>
      <c r="Q13" s="16"/>
      <c r="R13" s="19"/>
      <c r="S13" s="16"/>
      <c r="T13" s="19"/>
      <c r="U13" s="20"/>
    </row>
    <row r="14" spans="2:21">
      <c r="B14" s="24"/>
      <c r="C14" s="25"/>
      <c r="D14" s="25"/>
      <c r="E14" s="26"/>
      <c r="F14" s="26"/>
      <c r="G14" s="27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</row>
    <row r="15" spans="2:21">
      <c r="B15" s="24"/>
      <c r="C15" s="25"/>
      <c r="D15" s="25"/>
      <c r="E15" s="26"/>
      <c r="F15" s="26"/>
      <c r="G15" s="27"/>
      <c r="H15" s="21"/>
      <c r="I15" s="21"/>
      <c r="J15" s="23"/>
      <c r="K15" s="23"/>
      <c r="L15" s="21"/>
      <c r="M15" s="21"/>
      <c r="N15" s="23"/>
      <c r="O15" s="23"/>
      <c r="P15" s="21"/>
      <c r="Q15" s="21"/>
      <c r="R15" s="23"/>
      <c r="S15" s="23"/>
      <c r="T15" s="21"/>
      <c r="U15" s="22"/>
    </row>
    <row r="16" spans="2:21">
      <c r="F16" s="38"/>
    </row>
    <row r="17" spans="6:6">
      <c r="F17" s="38"/>
    </row>
  </sheetData>
  <mergeCells count="29">
    <mergeCell ref="C2:E4"/>
    <mergeCell ref="F2:G4"/>
    <mergeCell ref="H2:K3"/>
    <mergeCell ref="L2:O3"/>
    <mergeCell ref="P2:T3"/>
    <mergeCell ref="G7:G8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14:G15"/>
    <mergeCell ref="B11:B12"/>
    <mergeCell ref="C11:C12"/>
    <mergeCell ref="D11:D12"/>
    <mergeCell ref="E11:E12"/>
    <mergeCell ref="F11:F12"/>
    <mergeCell ref="G11:G12"/>
    <mergeCell ref="B14:B15"/>
    <mergeCell ref="C14:C15"/>
    <mergeCell ref="D14:D15"/>
    <mergeCell ref="E14:E15"/>
    <mergeCell ref="F14:F15"/>
  </mergeCells>
  <conditionalFormatting sqref="E13:G13">
    <cfRule type="cellIs" dxfId="1" priority="2" operator="lessThan">
      <formula>0</formula>
    </cfRule>
  </conditionalFormatting>
  <conditionalFormatting sqref="G13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Гареев Эдуард Рамилевич</dc:creator>
  <cp:lastModifiedBy>Кобелев Павел Игоревич</cp:lastModifiedBy>
  <dcterms:created xsi:type="dcterms:W3CDTF">2014-07-15T12:55:29Z</dcterms:created>
  <dcterms:modified xsi:type="dcterms:W3CDTF">2014-07-15T13:06:18Z</dcterms:modified>
</cp:coreProperties>
</file>