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14355" windowHeight="723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2" i="1" l="1"/>
  <c r="F3" i="1"/>
  <c r="F4" i="1"/>
  <c r="F5" i="1"/>
  <c r="F6" i="1"/>
  <c r="F7" i="1"/>
  <c r="F8" i="1"/>
  <c r="F9" i="1"/>
  <c r="F10" i="1"/>
  <c r="F11" i="1"/>
  <c r="F12" i="1"/>
  <c r="E10" i="1" l="1"/>
  <c r="E3" i="1"/>
  <c r="E4" i="1"/>
  <c r="E5" i="1"/>
  <c r="E6" i="1"/>
  <c r="E7" i="1"/>
  <c r="E8" i="1"/>
  <c r="E9" i="1"/>
  <c r="E11" i="1"/>
  <c r="E12" i="1"/>
  <c r="E2" i="1"/>
</calcChain>
</file>

<file path=xl/sharedStrings.xml><?xml version="1.0" encoding="utf-8"?>
<sst xmlns="http://schemas.openxmlformats.org/spreadsheetml/2006/main" count="29" uniqueCount="20">
  <si>
    <t xml:space="preserve">Наиминование </t>
  </si>
  <si>
    <t>Количество</t>
  </si>
  <si>
    <t>Еденица измерения</t>
  </si>
  <si>
    <t>Цена</t>
  </si>
  <si>
    <t>Сумма</t>
  </si>
  <si>
    <t>Количество на складе</t>
  </si>
  <si>
    <t>Тройник 63</t>
  </si>
  <si>
    <t>штук</t>
  </si>
  <si>
    <t>Крестовина 30</t>
  </si>
  <si>
    <t>Тройник Y 25</t>
  </si>
  <si>
    <t>Тройник Y 32</t>
  </si>
  <si>
    <t>Тройник Y 40</t>
  </si>
  <si>
    <t>Крестовина 40</t>
  </si>
  <si>
    <t>Тройник 25</t>
  </si>
  <si>
    <t>Труба холодный воды 20</t>
  </si>
  <si>
    <t>метр</t>
  </si>
  <si>
    <t>Труба горячый воды 25</t>
  </si>
  <si>
    <t>Труба холодный воды 25</t>
  </si>
  <si>
    <t>Труба горячый воды 32</t>
  </si>
  <si>
    <t>Столбец1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</si>
</sst>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/>
    <xf numFmtId="0" fontId="0" fillId="0" borderId="0" xfId="0" applyAlignment="1">
      <alignment horizontal="center" vertical="center"/>
    </xf>
  </cellXfs>
  <cellStyles count="1">
    <cellStyle name="Обычный" xfId="0" builtinId="0"/>
  </cellStyles>
  <dxfs count="1">
    <dxf>
      <numFmt numFmtId="0" formatCode="General"/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Таблица1" displayName="Таблица1" ref="A1:F12" totalsRowShown="0">
  <autoFilter ref="A1:F12"/>
  <tableColumns count="6">
    <tableColumn id="1" name="Наиминование "/>
    <tableColumn id="2" name="Количество"/>
    <tableColumn id="3" name="Еденица измерения"/>
    <tableColumn id="4" name="Цена"/>
    <tableColumn id="5" name="Сумма">
      <calculatedColumnFormula>Таблица1[[#This Row],[Количество]]*Таблица1[[#This Row],[Цена]]</calculatedColumnFormula>
    </tableColumn>
    <tableColumn id="6" name="Столбец1" dataDxfId="0">
      <calculatedColumnFormula>IF(H2-Таблица1[[#This Row],[Количество]]&lt;0,CONCATENATE("Не хватает ",Таблица1[[#This Row],[Количество]]-H2," штук"),"Хватает")</calculatedColumnFormula>
    </tableColumn>
  </tableColumns>
  <tableStyleInfo name="TableStyleLight3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tabSelected="1" workbookViewId="0">
      <selection activeCell="F2" sqref="F2"/>
    </sheetView>
  </sheetViews>
  <sheetFormatPr defaultRowHeight="15" x14ac:dyDescent="0.25"/>
  <cols>
    <col min="1" max="1" width="24" bestFit="1" customWidth="1"/>
    <col min="2" max="2" width="13.7109375" customWidth="1"/>
    <col min="3" max="3" width="21.42578125" customWidth="1"/>
    <col min="4" max="4" width="8" bestFit="1" customWidth="1"/>
    <col min="5" max="5" width="9.140625" customWidth="1"/>
    <col min="6" max="6" width="20" bestFit="1" customWidth="1"/>
    <col min="8" max="8" width="21.140625" bestFit="1" customWidth="1"/>
  </cols>
  <sheetData>
    <row r="1" spans="1: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19</v>
      </c>
      <c r="G1" s="1"/>
      <c r="H1" s="1" t="s">
        <v>5</v>
      </c>
    </row>
    <row r="2" spans="1:8" x14ac:dyDescent="0.25">
      <c r="A2" s="1" t="s">
        <v>6</v>
      </c>
      <c r="B2" s="1">
        <v>50</v>
      </c>
      <c r="C2" s="1" t="s">
        <v>7</v>
      </c>
      <c r="D2" s="1">
        <v>1</v>
      </c>
      <c r="E2" s="1">
        <f>Таблица1[[#This Row],[Количество]]*Таблица1[[#This Row],[Цена]]</f>
        <v>50</v>
      </c>
      <c r="F2" s="2" t="str">
        <f>IF(H2-Таблица1[[#This Row],[Количество]]&lt;0,CONCATENATE("Не хватает ",Таблица1[[#This Row],[Количество]]-H2," штук"),"Хватает")</f>
        <v>Хватает</v>
      </c>
      <c r="G2" s="1"/>
      <c r="H2" s="1">
        <v>500</v>
      </c>
    </row>
    <row r="3" spans="1:8" x14ac:dyDescent="0.25">
      <c r="A3" s="1" t="s">
        <v>8</v>
      </c>
      <c r="B3" s="1">
        <v>20</v>
      </c>
      <c r="C3" s="1" t="s">
        <v>7</v>
      </c>
      <c r="D3" s="1">
        <v>1.0880000000000001</v>
      </c>
      <c r="E3" s="1">
        <f>Таблица1[[#This Row],[Количество]]*Таблица1[[#This Row],[Цена]]</f>
        <v>21.76</v>
      </c>
      <c r="F3" s="2" t="str">
        <f>IF(H3-Таблица1[[#This Row],[Количество]]&lt;0,CONCATENATE("Не хватает ",Таблица1[[#This Row],[Количество]]-H3," штук"),"Хватает")</f>
        <v>Не хватает 20 штук</v>
      </c>
      <c r="G3" s="1"/>
      <c r="H3" s="1">
        <v>0</v>
      </c>
    </row>
    <row r="4" spans="1:8" x14ac:dyDescent="0.25">
      <c r="A4" s="1" t="s">
        <v>9</v>
      </c>
      <c r="B4" s="1">
        <v>13</v>
      </c>
      <c r="C4" s="1" t="s">
        <v>7</v>
      </c>
      <c r="D4" s="1">
        <v>0.5</v>
      </c>
      <c r="E4" s="1">
        <f>Таблица1[[#This Row],[Количество]]*Таблица1[[#This Row],[Цена]]</f>
        <v>6.5</v>
      </c>
      <c r="F4" s="2" t="str">
        <f>IF(H4-Таблица1[[#This Row],[Количество]]&lt;0,CONCATENATE("Не хватает ",Таблица1[[#This Row],[Количество]]-H4," штук"),"Хватает")</f>
        <v>Хватает</v>
      </c>
      <c r="G4" s="1"/>
      <c r="H4" s="1">
        <v>850</v>
      </c>
    </row>
    <row r="5" spans="1:8" x14ac:dyDescent="0.25">
      <c r="A5" s="1" t="s">
        <v>10</v>
      </c>
      <c r="B5" s="1">
        <v>15</v>
      </c>
      <c r="C5" s="1" t="s">
        <v>7</v>
      </c>
      <c r="D5" s="1">
        <v>0.7</v>
      </c>
      <c r="E5" s="1">
        <f>Таблица1[[#This Row],[Количество]]*Таблица1[[#This Row],[Цена]]</f>
        <v>10.5</v>
      </c>
      <c r="F5" s="2" t="str">
        <f>IF(H5-Таблица1[[#This Row],[Количество]]&lt;0,CONCATENATE("Не хватает ",Таблица1[[#This Row],[Количество]]-H5," штук"),"Хватает")</f>
        <v>Хватает</v>
      </c>
      <c r="G5" s="1"/>
      <c r="H5" s="1">
        <v>255</v>
      </c>
    </row>
    <row r="6" spans="1:8" x14ac:dyDescent="0.25">
      <c r="A6" s="1" t="s">
        <v>11</v>
      </c>
      <c r="B6" s="1">
        <v>2</v>
      </c>
      <c r="C6" s="1" t="s">
        <v>7</v>
      </c>
      <c r="D6" s="1">
        <v>0.26</v>
      </c>
      <c r="E6" s="1">
        <f>Таблица1[[#This Row],[Количество]]*Таблица1[[#This Row],[Цена]]</f>
        <v>0.52</v>
      </c>
      <c r="F6" s="2" t="str">
        <f>IF(H6-Таблица1[[#This Row],[Количество]]&lt;0,CONCATENATE("Не хватает ",Таблица1[[#This Row],[Количество]]-H6," штук"),"Хватает")</f>
        <v>Хватает</v>
      </c>
      <c r="G6" s="1"/>
      <c r="H6" s="1">
        <v>300</v>
      </c>
    </row>
    <row r="7" spans="1:8" x14ac:dyDescent="0.25">
      <c r="A7" s="1" t="s">
        <v>12</v>
      </c>
      <c r="B7" s="1">
        <v>50</v>
      </c>
      <c r="C7" s="1" t="s">
        <v>7</v>
      </c>
      <c r="D7" s="1">
        <v>0.54400000000000004</v>
      </c>
      <c r="E7" s="1">
        <f>Таблица1[[#This Row],[Количество]]*Таблица1[[#This Row],[Цена]]</f>
        <v>27.200000000000003</v>
      </c>
      <c r="F7" s="2" t="str">
        <f>IF(H7-Таблица1[[#This Row],[Количество]]&lt;0,CONCATENATE("Не хватает ",Таблица1[[#This Row],[Количество]]-H7," штук"),"Хватает")</f>
        <v>Хватает</v>
      </c>
      <c r="G7" s="1"/>
      <c r="H7" s="1">
        <v>850</v>
      </c>
    </row>
    <row r="8" spans="1:8" x14ac:dyDescent="0.25">
      <c r="A8" s="1" t="s">
        <v>13</v>
      </c>
      <c r="B8" s="1">
        <v>777</v>
      </c>
      <c r="C8" s="1" t="s">
        <v>7</v>
      </c>
      <c r="D8" s="1">
        <v>0.7</v>
      </c>
      <c r="E8" s="1">
        <f>Таблица1[[#This Row],[Количество]]*Таблица1[[#This Row],[Цена]]</f>
        <v>543.9</v>
      </c>
      <c r="F8" s="2" t="str">
        <f>IF(H8-Таблица1[[#This Row],[Количество]]&lt;0,CONCATENATE("Не хватает ",Таблица1[[#This Row],[Количество]]-H8," штук"),"Хватает")</f>
        <v>Не хватает 222 штук</v>
      </c>
      <c r="G8" s="1"/>
      <c r="H8" s="1">
        <v>555</v>
      </c>
    </row>
    <row r="9" spans="1:8" x14ac:dyDescent="0.25">
      <c r="A9" s="1" t="s">
        <v>14</v>
      </c>
      <c r="B9" s="1">
        <v>280</v>
      </c>
      <c r="C9" s="1" t="s">
        <v>15</v>
      </c>
      <c r="D9" s="1">
        <v>1</v>
      </c>
      <c r="E9" s="1">
        <f>Таблица1[[#This Row],[Количество]]*Таблица1[[#This Row],[Цена]]</f>
        <v>280</v>
      </c>
      <c r="F9" s="2" t="str">
        <f>IF(H9-Таблица1[[#This Row],[Количество]]&lt;0,CONCATENATE("Не хватает ",Таблица1[[#This Row],[Количество]]-H9," штук"),"Хватает")</f>
        <v>Не хватает 40 штук</v>
      </c>
      <c r="G9" s="1"/>
      <c r="H9" s="1">
        <v>240</v>
      </c>
    </row>
    <row r="10" spans="1:8" x14ac:dyDescent="0.25">
      <c r="A10" s="1" t="s">
        <v>16</v>
      </c>
      <c r="B10" s="1">
        <v>350</v>
      </c>
      <c r="C10" s="1" t="s">
        <v>15</v>
      </c>
      <c r="D10" s="1">
        <v>0.40799999999999997</v>
      </c>
      <c r="E10" s="1">
        <f>Таблица1[[#This Row],[Количество]]*Таблица1[[#This Row],[Цена]]</f>
        <v>142.79999999999998</v>
      </c>
      <c r="F10" s="2" t="str">
        <f>IF(H10-Таблица1[[#This Row],[Количество]]&lt;0,CONCATENATE("Не хватает ",Таблица1[[#This Row],[Количество]]-H10," штук"),"Хватает")</f>
        <v>Хватает</v>
      </c>
      <c r="G10" s="1"/>
      <c r="H10" s="1">
        <v>758</v>
      </c>
    </row>
    <row r="11" spans="1:8" x14ac:dyDescent="0.25">
      <c r="A11" s="1" t="s">
        <v>17</v>
      </c>
      <c r="B11" s="1">
        <v>50</v>
      </c>
      <c r="C11" s="1" t="s">
        <v>15</v>
      </c>
      <c r="D11" s="1">
        <v>0.40144000000000002</v>
      </c>
      <c r="E11" s="1">
        <f>Таблица1[[#This Row],[Количество]]*Таблица1[[#This Row],[Цена]]</f>
        <v>20.072000000000003</v>
      </c>
      <c r="F11" s="2" t="str">
        <f>IF(H11-Таблица1[[#This Row],[Количество]]&lt;0,CONCATENATE("Не хватает ",Таблица1[[#This Row],[Количество]]-H11," штук"),"Хватает")</f>
        <v>Хватает</v>
      </c>
      <c r="G11" s="1"/>
      <c r="H11" s="1">
        <v>257</v>
      </c>
    </row>
    <row r="12" spans="1:8" x14ac:dyDescent="0.25">
      <c r="A12" s="1" t="s">
        <v>18</v>
      </c>
      <c r="B12" s="1">
        <v>12</v>
      </c>
      <c r="C12" s="1" t="s">
        <v>15</v>
      </c>
      <c r="D12" s="1">
        <v>0.54400000000000004</v>
      </c>
      <c r="E12" s="1">
        <f>Таблица1[[#This Row],[Количество]]*Таблица1[[#This Row],[Цена]]</f>
        <v>6.5280000000000005</v>
      </c>
      <c r="F12" s="2" t="str">
        <f>IF(H12-Таблица1[[#This Row],[Количество]]&lt;0,CONCATENATE("Не хватает ",Таблица1[[#This Row],[Количество]]-H12," штук"),"Хватает")</f>
        <v>Не хватает 4 штук</v>
      </c>
      <c r="G12" s="1"/>
      <c r="H12" s="1">
        <v>8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sunni</dc:creator>
  <cp:lastModifiedBy>Кобелев Павел Игоревич</cp:lastModifiedBy>
  <dcterms:created xsi:type="dcterms:W3CDTF">2014-07-21T07:31:22Z</dcterms:created>
  <dcterms:modified xsi:type="dcterms:W3CDTF">2014-07-21T07:38:56Z</dcterms:modified>
</cp:coreProperties>
</file>