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35" yWindow="-1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E14" i="1"/>
  <c r="E16" i="1" s="1"/>
  <c r="C14" i="1"/>
  <c r="O14" i="1" l="1"/>
  <c r="M14" i="1"/>
  <c r="K14" i="1"/>
  <c r="I14" i="1"/>
  <c r="G14" i="1"/>
  <c r="O10" i="1"/>
  <c r="M10" i="1"/>
  <c r="K10" i="1"/>
  <c r="I10" i="1"/>
  <c r="E10" i="1"/>
  <c r="O7" i="1" l="1"/>
  <c r="M7" i="1"/>
  <c r="K7" i="1"/>
  <c r="I7" i="1"/>
  <c r="G7" i="1"/>
  <c r="E7" i="1"/>
  <c r="O4" i="1"/>
  <c r="N13" i="1"/>
  <c r="H13" i="1"/>
  <c r="P13" i="1"/>
  <c r="L13" i="1"/>
  <c r="J13" i="1"/>
  <c r="F13" i="1"/>
  <c r="D13" i="1"/>
  <c r="P9" i="1"/>
  <c r="O15" i="1" s="1"/>
  <c r="N9" i="1"/>
  <c r="L9" i="1"/>
  <c r="J9" i="1"/>
  <c r="H9" i="1"/>
  <c r="F9" i="1"/>
  <c r="D9" i="1"/>
  <c r="C7" i="1"/>
  <c r="C15" i="1" l="1"/>
  <c r="E15" i="1"/>
  <c r="G15" i="1"/>
  <c r="M15" i="1"/>
  <c r="K15" i="1"/>
  <c r="I15" i="1"/>
  <c r="O17" i="1" l="1"/>
</calcChain>
</file>

<file path=xl/sharedStrings.xml><?xml version="1.0" encoding="utf-8"?>
<sst xmlns="http://schemas.openxmlformats.org/spreadsheetml/2006/main" count="34" uniqueCount="17">
  <si>
    <t>Имя сотрудника:</t>
  </si>
  <si>
    <t>Начало недели:</t>
  </si>
  <si>
    <t>Имя руководителя:</t>
  </si>
  <si>
    <t>Конец недели: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</si>
  <si>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</si>
  <si>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</si>
  <si>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</si>
  <si>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</si>
  <si>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</si>
  <si>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</si>
  <si>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</si>
  <si>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Время прихода на работу</t>
  </si>
  <si>
    <t>Всего часов</t>
  </si>
  <si>
    <t>Время ухода с работы</t>
  </si>
  <si>
    <t>Вечерние/ ночные часы</t>
  </si>
  <si>
    <t>Всего часов по плану</t>
  </si>
  <si>
    <t>Всего вечерние/ ночные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</si>
</sst>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_);[Red]\(0.00\)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rgb="FF92D050"/>
      </left>
      <right/>
      <top style="thin">
        <color theme="6"/>
      </top>
      <bottom style="thin">
        <color rgb="FF92D050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rgb="FF92D050"/>
      </right>
      <top style="thin">
        <color theme="6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rgb="FF92D050"/>
      </right>
      <top style="thin">
        <color theme="6"/>
      </top>
      <bottom style="thin">
        <color theme="6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indexed="64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/>
      <top style="thin">
        <color rgb="FF92D050"/>
      </top>
      <bottom style="thin">
        <color rgb="FF92D050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65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right" vertical="center" indent="1"/>
    </xf>
    <xf numFmtId="0" fontId="1" fillId="0" borderId="4" xfId="0" applyNumberFormat="1" applyFont="1" applyFill="1" applyBorder="1" applyAlignment="1">
      <alignment horizontal="right" vertical="center" inden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right" vertical="center" inden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right" vertical="center" indent="1"/>
    </xf>
    <xf numFmtId="165" fontId="4" fillId="5" borderId="17" xfId="0" applyNumberFormat="1" applyFont="1" applyFill="1" applyBorder="1" applyAlignment="1">
      <alignment horizontal="right" vertical="center" indent="1"/>
    </xf>
    <xf numFmtId="165" fontId="4" fillId="5" borderId="14" xfId="0" applyNumberFormat="1" applyFont="1" applyFill="1" applyBorder="1" applyAlignment="1">
      <alignment horizontal="right" vertical="center" indent="1"/>
    </xf>
    <xf numFmtId="165" fontId="4" fillId="5" borderId="15" xfId="0" applyNumberFormat="1" applyFont="1" applyFill="1" applyBorder="1" applyAlignment="1">
      <alignment horizontal="right" vertical="center" indent="1"/>
    </xf>
    <xf numFmtId="165" fontId="8" fillId="5" borderId="3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1"/>
    </xf>
    <xf numFmtId="14" fontId="2" fillId="0" borderId="1" xfId="0" applyNumberFormat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4" workbookViewId="0">
      <selection activeCell="C15" sqref="C15:D15"/>
    </sheetView>
  </sheetViews>
  <sheetFormatPr defaultRowHeight="15" x14ac:dyDescent="0.25"/>
  <cols>
    <col min="1" max="1" width="22" style="2" customWidth="1"/>
    <col min="2" max="2" width="22.85546875" customWidth="1"/>
  </cols>
  <sheetData>
    <row r="1" spans="1:16" x14ac:dyDescent="0.25">
      <c r="A1" s="3"/>
    </row>
    <row r="2" spans="1:16" x14ac:dyDescent="0.25">
      <c r="A2" s="3"/>
    </row>
    <row r="3" spans="1:16" x14ac:dyDescent="0.25">
      <c r="B3" s="43" t="s">
        <v>0</v>
      </c>
      <c r="C3" s="44"/>
      <c r="D3" s="44"/>
      <c r="E3" s="45"/>
      <c r="F3" s="45"/>
      <c r="G3" s="45"/>
      <c r="H3" s="45"/>
      <c r="I3" s="45"/>
      <c r="J3" s="46"/>
      <c r="K3" s="7"/>
      <c r="L3" s="47" t="s">
        <v>1</v>
      </c>
      <c r="M3" s="47"/>
      <c r="N3" s="47"/>
      <c r="O3" s="48">
        <v>41841</v>
      </c>
      <c r="P3" s="48"/>
    </row>
    <row r="4" spans="1:16" x14ac:dyDescent="0.25">
      <c r="B4" s="43" t="s">
        <v>2</v>
      </c>
      <c r="C4" s="44"/>
      <c r="D4" s="44"/>
      <c r="E4" s="45"/>
      <c r="F4" s="45"/>
      <c r="G4" s="45"/>
      <c r="H4" s="45"/>
      <c r="I4" s="45"/>
      <c r="J4" s="46"/>
      <c r="K4" s="7"/>
      <c r="L4" s="47" t="s">
        <v>3</v>
      </c>
      <c r="M4" s="47"/>
      <c r="N4" s="47"/>
      <c r="O4" s="48">
        <f>IF($O$3=0,"",$O$3+6)</f>
        <v>41847</v>
      </c>
      <c r="P4" s="48"/>
    </row>
    <row r="5" spans="1:16" x14ac:dyDescent="0.25">
      <c r="B5" s="8"/>
      <c r="C5" s="8"/>
      <c r="D5" s="8"/>
      <c r="E5" s="8"/>
      <c r="F5" s="8"/>
      <c r="G5" s="9"/>
      <c r="H5" s="8"/>
      <c r="I5" s="9"/>
      <c r="J5" s="8"/>
      <c r="K5" s="8"/>
      <c r="L5" s="8"/>
      <c r="M5" s="8"/>
      <c r="N5" s="8"/>
      <c r="O5" s="49"/>
      <c r="P5" s="49"/>
    </row>
    <row r="6" spans="1:16" x14ac:dyDescent="0.25">
      <c r="B6" s="10"/>
      <c r="C6" s="50" t="s">
        <v>4</v>
      </c>
      <c r="D6" s="51"/>
      <c r="E6" s="50" t="s">
        <v>5</v>
      </c>
      <c r="F6" s="52"/>
      <c r="G6" s="50" t="s">
        <v>6</v>
      </c>
      <c r="H6" s="52"/>
      <c r="I6" s="50" t="s">
        <v>7</v>
      </c>
      <c r="J6" s="52"/>
      <c r="K6" s="50" t="s">
        <v>8</v>
      </c>
      <c r="L6" s="52"/>
      <c r="M6" s="40" t="s">
        <v>9</v>
      </c>
      <c r="N6" s="40"/>
      <c r="O6" s="41" t="s">
        <v>10</v>
      </c>
      <c r="P6" s="41"/>
    </row>
    <row r="7" spans="1:16" x14ac:dyDescent="0.25">
      <c r="B7" s="11"/>
      <c r="C7" s="42">
        <f>O3</f>
        <v>41841</v>
      </c>
      <c r="D7" s="42"/>
      <c r="E7" s="42">
        <f>IF($O$3="","",$O$3+1)</f>
        <v>41842</v>
      </c>
      <c r="F7" s="42"/>
      <c r="G7" s="42">
        <f>IF($O$3="","",$O$3+2)</f>
        <v>41843</v>
      </c>
      <c r="H7" s="42"/>
      <c r="I7" s="42">
        <f>IF($O$3="","",$O$3+3)</f>
        <v>41844</v>
      </c>
      <c r="J7" s="42"/>
      <c r="K7" s="42">
        <f>IF($O$3="","",$O$3+4)</f>
        <v>41845</v>
      </c>
      <c r="L7" s="42"/>
      <c r="M7" s="42">
        <f>IF($O$3="","",$O$3+5)</f>
        <v>41846</v>
      </c>
      <c r="N7" s="42"/>
      <c r="O7" s="42">
        <f>IF($O$3="","",$O$3+6)</f>
        <v>41847</v>
      </c>
      <c r="P7" s="42"/>
    </row>
    <row r="8" spans="1:16" x14ac:dyDescent="0.25">
      <c r="B8" s="12" t="s">
        <v>11</v>
      </c>
      <c r="C8" s="5">
        <v>0.33333333333333331</v>
      </c>
      <c r="D8" s="6" t="s">
        <v>12</v>
      </c>
      <c r="E8" s="5">
        <v>0.85416666666666663</v>
      </c>
      <c r="F8" s="6" t="s">
        <v>12</v>
      </c>
      <c r="G8" s="5"/>
      <c r="H8" s="6" t="s">
        <v>12</v>
      </c>
      <c r="I8" s="5"/>
      <c r="J8" s="6" t="s">
        <v>12</v>
      </c>
      <c r="K8" s="5"/>
      <c r="L8" s="6" t="s">
        <v>12</v>
      </c>
      <c r="M8" s="5"/>
      <c r="N8" s="6" t="s">
        <v>12</v>
      </c>
      <c r="O8" s="5"/>
      <c r="P8" s="6" t="s">
        <v>12</v>
      </c>
    </row>
    <row r="9" spans="1:16" x14ac:dyDescent="0.25">
      <c r="B9" s="12" t="s">
        <v>13</v>
      </c>
      <c r="C9" s="5">
        <v>0.75</v>
      </c>
      <c r="D9" s="4">
        <f>IF((OR(C9="",C8="")),0,IF((C9&lt;C8),((C9-C8)*24)+24,(C9-C8)*24))</f>
        <v>10</v>
      </c>
      <c r="E9" s="18">
        <v>0.91666666666666663</v>
      </c>
      <c r="F9" s="14">
        <f>IF((OR(E9="",E8="")),0,IF((E9&lt;E8),((E9-E8)*24)+24,(E9-E8)*24))</f>
        <v>1.5</v>
      </c>
      <c r="G9" s="18"/>
      <c r="H9" s="14">
        <f>IF((OR(G9="",G8="")),0,IF((G9&lt;G8),((G9-G8)*24)+24,(G9-G8)*24))</f>
        <v>0</v>
      </c>
      <c r="I9" s="18"/>
      <c r="J9" s="14">
        <f>IF((OR(I9="",I8="")),0,IF((I9&lt;I8),((I9-I8)*24)+24,(I9-I8)*24))</f>
        <v>0</v>
      </c>
      <c r="K9" s="18"/>
      <c r="L9" s="14">
        <f>IF((OR(K9="",K8="")),0,IF((K9&lt;K8),((K9-K8)*24)+24,(K9-K8)*24))</f>
        <v>0</v>
      </c>
      <c r="M9" s="18"/>
      <c r="N9" s="14">
        <f>IF((OR(M9="",M8="")),0,IF((M9&lt;M8),((M9-M8)*24)+24,(M9-M8)*24))</f>
        <v>0</v>
      </c>
      <c r="O9" s="5"/>
      <c r="P9" s="4">
        <f>IF((OR(O9="",O8="")),0,IF((O9&lt;O8),((O9-O8)*24)+24,(O9-O8)*24))</f>
        <v>0</v>
      </c>
    </row>
    <row r="10" spans="1:16" x14ac:dyDescent="0.25">
      <c r="B10" s="17" t="s">
        <v>14</v>
      </c>
      <c r="C10" s="53">
        <f>IF(IF(C9="","",MAX(,MIN(C9+(C8&gt;C9),24/24)-MAX(C8,17/24)))&gt;0,IF(C9="","",MAX(,MIN(C9+(C8&gt;C9),24/24)-MAX(C8,17/24))),IF((C8*24)&lt;6,(6-(C8*24))/24," "))</f>
        <v>4.166666666666663E-2</v>
      </c>
      <c r="D10" s="54"/>
      <c r="E10" s="19">
        <f>IF(IF(E9="","",MAX(,MIN(E9+(E8&gt;E9),24/24)-MAX(E8,17/24)))&gt;0,IF(E9="","",MAX(,MIN(E9+(E8&gt;E9),24/24)-MAX(E8,17/24))),IF((E8*24)&lt;6,(6-(E8*24))/24," "))</f>
        <v>6.25E-2</v>
      </c>
      <c r="F10" s="64"/>
      <c r="G10" s="19"/>
      <c r="H10" s="56"/>
      <c r="I10" s="19" t="str">
        <f>IF(IF(I9="","",MAX(,MIN(I9+(I8&gt;I9),24/24)-MAX(I8,17/24)))&gt;0,IF(I9="","",MAX(,MIN(I9+(I8&gt;I9),24/24)-MAX(I8,17/24))),IF((I8*24)&lt;6,(6-(I8*24))/24," "))</f>
        <v/>
      </c>
      <c r="J10" s="56"/>
      <c r="K10" s="19" t="str">
        <f>IF(IF(K9="","",MAX(,MIN(K9+(K8&gt;K9),24/24)-MAX(K8,17/24)))&gt;0,IF(K9="","",MAX(,MIN(K9+(K8&gt;K9),24/24)-MAX(K8,17/24))),IF((K8*24)&lt;6,(6-(K8*24))/24," "))</f>
        <v/>
      </c>
      <c r="L10" s="20"/>
      <c r="M10" s="19" t="str">
        <f>IF(IF(M9="","",MAX(,MIN(M9+(M8&gt;M9),24/24)-MAX(M8,17/24)))&gt;0,IF(M9="","",MAX(,MIN(M9+(M8&gt;M9),24/24)-MAX(M8,17/24))),IF((M8*24)&lt;6,(6-(M8*24))/24," "))</f>
        <v/>
      </c>
      <c r="N10" s="20"/>
      <c r="O10" s="21" t="str">
        <f>IF(IF(O9="","",MAX(,MIN(O9+(O8&gt;O9),24/24)-MAX(O8,17/24)))&gt;0,IF(O9="","",MAX(,MIN(O9+(O8&gt;O9),24/24)-MAX(O8,17/24))),IF((O8*24)&lt;6,(6-(O8*24))/24," "))</f>
        <v/>
      </c>
      <c r="P10" s="22"/>
    </row>
    <row r="11" spans="1:16" x14ac:dyDescent="0.25">
      <c r="B11" s="30"/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1"/>
      <c r="P11" s="33"/>
    </row>
    <row r="12" spans="1:16" x14ac:dyDescent="0.25">
      <c r="B12" s="12" t="s">
        <v>11</v>
      </c>
      <c r="C12" s="5">
        <v>0.83333333333333337</v>
      </c>
      <c r="D12" s="6" t="s">
        <v>12</v>
      </c>
      <c r="E12" s="5"/>
      <c r="F12" s="6" t="s">
        <v>12</v>
      </c>
      <c r="G12" s="5"/>
      <c r="H12" s="6" t="s">
        <v>12</v>
      </c>
      <c r="I12" s="5"/>
      <c r="J12" s="6" t="s">
        <v>12</v>
      </c>
      <c r="K12" s="5"/>
      <c r="L12" s="6" t="s">
        <v>12</v>
      </c>
      <c r="M12" s="5"/>
      <c r="N12" s="6" t="s">
        <v>12</v>
      </c>
      <c r="O12" s="5"/>
      <c r="P12" s="6" t="s">
        <v>12</v>
      </c>
    </row>
    <row r="13" spans="1:16" x14ac:dyDescent="0.25">
      <c r="B13" s="12" t="s">
        <v>13</v>
      </c>
      <c r="C13" s="18">
        <v>0.91666666666666663</v>
      </c>
      <c r="D13" s="14">
        <f>IF((OR(C13="",C12="")),0,IF((C13&lt;C12),((C13-C12)*24)+24,(C13-C12)*24))</f>
        <v>1.9999999999999982</v>
      </c>
      <c r="E13" s="18"/>
      <c r="F13" s="14">
        <f>IF((OR(E13="",E12="")),0,IF((E13&lt;E12),((E13-E12)*24)+24,(E13-E12)*24))</f>
        <v>0</v>
      </c>
      <c r="G13" s="5"/>
      <c r="H13" s="4">
        <f>IF((OR(G13="",G12="")),0,IF((G13&lt;G12),((G13-G12)*24)+24,(G13-G12)*24))</f>
        <v>0</v>
      </c>
      <c r="I13" s="18"/>
      <c r="J13" s="14">
        <f>IF((OR(I13="",I12="")),0,IF((I13&lt;I12),((I13-I12)*24)+24,(I13-I12)*24))</f>
        <v>0</v>
      </c>
      <c r="K13" s="18"/>
      <c r="L13" s="14">
        <f>IF((OR(K13="",K12="")),0,IF((K13&lt;K12),((K13-K12)*24)+24,(K13-K12)*24))</f>
        <v>0</v>
      </c>
      <c r="M13" s="18"/>
      <c r="N13" s="14">
        <f>IF((OR(M13="",M12="")),0,IF((M13&lt;M12),((M13-M12)*24)+24,(M13-M12)*24))</f>
        <v>0</v>
      </c>
      <c r="O13" s="18"/>
      <c r="P13" s="14">
        <f>IF((OR(O13="",O12="")),0,IF((O13&lt;O12),((O13-O12)*24)+24,(O13-O12)*24))</f>
        <v>0</v>
      </c>
    </row>
    <row r="14" spans="1:16" x14ac:dyDescent="0.25">
      <c r="B14" s="13" t="s">
        <v>14</v>
      </c>
      <c r="C14" s="53">
        <f>IF(IF(C13="","",MAX(,MIN(C13+(C12&gt;C13),24/24)-MAX(C12,17/24)))&gt;0,IF(C13="","",MAX(,MIN(C13+(C12&gt;C13),24/24)-MAX(C12,17/24))),IF((C12*24)&lt;6,(6-(C12*24))/24," "))</f>
        <v>8.3333333333333259E-2</v>
      </c>
      <c r="D14" s="54"/>
      <c r="E14" s="19" t="str">
        <f>IF(IF(E13="","",MAX(,MIN(E13+(E12&gt;E13),24/24)-MAX(E12,17/24)))&gt;0,IF(E13="","",MAX(,MIN(E13+(E12&gt;E13),24/24)-MAX(E12,17/24))),IF((E12*24)&lt;6,(6-(E12*24))/24," "))</f>
        <v/>
      </c>
      <c r="F14" s="20"/>
      <c r="G14" s="21" t="str">
        <f>IF(IF(G13="","",MAX(,MIN(G13+(G12&gt;G13),24/24)-MAX(G12,17/24)))&gt;0,IF(G13="","",MAX(,MIN(G13+(G12&gt;G13),24/24)-MAX(G12,17/24))),IF((G12*24)&lt;6,(6-(G12*24))/24," "))</f>
        <v/>
      </c>
      <c r="H14" s="55"/>
      <c r="I14" s="19" t="str">
        <f>IF(IF(I13="","",MAX(,MIN(I13+(I12&gt;I13),24/24)-MAX(I12,17/24)))&gt;0,IF(I13="","",MAX(,MIN(I13+(I12&gt;I13),24/24)-MAX(I12,17/24))),IF((I12*24)&lt;6,(6-(I12*24))/24," "))</f>
        <v/>
      </c>
      <c r="J14" s="57"/>
      <c r="K14" s="58" t="str">
        <f>IF(IF(K13="","",MAX(,MIN(K13+(K12&gt;K13),24/24)-MAX(K12,17/24)))&gt;0,IF(K13="","",MAX(,MIN(K13+(K12&gt;K13),24/24)-MAX(K12,17/24))),IF((K12*24)&lt;6,(6-(K12*24))/24," "))</f>
        <v/>
      </c>
      <c r="L14" s="57"/>
      <c r="M14" s="58" t="str">
        <f>IF(IF(M13="","",MAX(,MIN(M13+(M12&gt;M13),24/24)-MAX(M12,17/24)))&gt;0,IF(M13="","",MAX(,MIN(M13+(M12&gt;M13),24/24)-MAX(M12,17/24))),IF((M12*24)&lt;6,(6-(M12*24))/24," "))</f>
        <v/>
      </c>
      <c r="N14" s="56"/>
      <c r="O14" s="19" t="str">
        <f>IF(IF(O13="","",MAX(,MIN(O13+(O12&gt;O13),24/24)-MAX(O12,17/24)))&gt;0,IF(O13="","",MAX(,MIN(O13+(O12&gt;O13),24/24)-MAX(O12,17/24))),IF((O12*24)&lt;6,(6-(O12*24))/24," "))</f>
        <v/>
      </c>
      <c r="P14" s="20"/>
    </row>
    <row r="15" spans="1:16" x14ac:dyDescent="0.25">
      <c r="B15" s="15" t="s">
        <v>12</v>
      </c>
      <c r="C15" s="34">
        <f>IF(OR(ISTEXT(D9),ISTEXT(D13)),"Error in C12 or C15",(D9+D13))</f>
        <v>11.999999999999998</v>
      </c>
      <c r="D15" s="35"/>
      <c r="E15" s="34">
        <f>IF(OR(ISTEXT(F9),ISTEXT(F13)),"Error in C12 or C15",(F9+F13))</f>
        <v>1.5</v>
      </c>
      <c r="F15" s="35"/>
      <c r="G15" s="36">
        <f>IF(OR(ISTEXT(H9),ISTEXT(H13)),"Error in C12 or C15",(H9+H13))</f>
        <v>0</v>
      </c>
      <c r="H15" s="37"/>
      <c r="I15" s="34">
        <f>IF(OR(ISTEXT(J9),ISTEXT(J13)),"Error in C12 or C15",(J9+J13))</f>
        <v>0</v>
      </c>
      <c r="J15" s="35"/>
      <c r="K15" s="34">
        <f>IF(OR(ISTEXT(L9),ISTEXT(L13)),"Error in C12 or C15",(L9+L13))</f>
        <v>0</v>
      </c>
      <c r="L15" s="35"/>
      <c r="M15" s="34">
        <f>IF(OR(ISTEXT(N9),ISTEXT(N13)),"Error in C12 or C15",(N9+N13))</f>
        <v>0</v>
      </c>
      <c r="N15" s="35"/>
      <c r="O15" s="38">
        <f>IF(OR(ISTEXT(P9),ISTEXT(P13)),"Error in C12 or C15",(P9+P13))</f>
        <v>0</v>
      </c>
      <c r="P15" s="39"/>
    </row>
    <row r="16" spans="1:16" x14ac:dyDescent="0.25">
      <c r="B16" s="16" t="s">
        <v>16</v>
      </c>
      <c r="C16" s="29">
        <v>3</v>
      </c>
      <c r="D16" s="63"/>
      <c r="E16" s="59" t="str">
        <f>IF(OR(ISTEXT(E10),ISTEXT(E14)),"Error in C10 or C14",(E10+E14))</f>
        <v>Error in C10 or C14</v>
      </c>
      <c r="F16" s="60"/>
      <c r="G16" s="61"/>
      <c r="H16" s="62"/>
      <c r="I16" s="61"/>
      <c r="J16" s="62"/>
      <c r="K16" s="61"/>
      <c r="L16" s="62"/>
      <c r="M16" s="61"/>
      <c r="N16" s="62"/>
      <c r="O16" s="61"/>
      <c r="P16" s="62"/>
    </row>
    <row r="17" spans="1:16" x14ac:dyDescent="0.25">
      <c r="B17" s="23" t="s">
        <v>15</v>
      </c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>
        <f>SUM(C15:P15)</f>
        <v>13.499999999999998</v>
      </c>
      <c r="P17" s="28"/>
    </row>
    <row r="19" spans="1:16" x14ac:dyDescent="0.25">
      <c r="A19" s="3"/>
      <c r="B19" s="1"/>
      <c r="C19" s="1"/>
      <c r="D19" s="1"/>
      <c r="E19" s="1"/>
    </row>
    <row r="20" spans="1:16" x14ac:dyDescent="0.25">
      <c r="A20" s="3"/>
      <c r="B20" s="1"/>
      <c r="C20" s="1"/>
      <c r="D20" s="1"/>
      <c r="E20" s="1"/>
    </row>
  </sheetData>
  <mergeCells count="54">
    <mergeCell ref="C14:D14"/>
    <mergeCell ref="B3:D3"/>
    <mergeCell ref="E3:J3"/>
    <mergeCell ref="L3:N3"/>
    <mergeCell ref="O3:P3"/>
    <mergeCell ref="E10:F10"/>
    <mergeCell ref="C10:D10"/>
    <mergeCell ref="G10:H10"/>
    <mergeCell ref="E14:F14"/>
    <mergeCell ref="G14:H14"/>
    <mergeCell ref="I14:J14"/>
    <mergeCell ref="K14:L14"/>
    <mergeCell ref="M14:N14"/>
    <mergeCell ref="O14:P14"/>
    <mergeCell ref="I10:J10"/>
    <mergeCell ref="C6:D6"/>
    <mergeCell ref="E6:F6"/>
    <mergeCell ref="G6:H6"/>
    <mergeCell ref="I6:J6"/>
    <mergeCell ref="K6:L6"/>
    <mergeCell ref="B4:D4"/>
    <mergeCell ref="E4:J4"/>
    <mergeCell ref="L4:N4"/>
    <mergeCell ref="O4:P4"/>
    <mergeCell ref="O5:P5"/>
    <mergeCell ref="C7:D7"/>
    <mergeCell ref="E7:F7"/>
    <mergeCell ref="G7:H7"/>
    <mergeCell ref="I7:J7"/>
    <mergeCell ref="K7:L7"/>
    <mergeCell ref="I15:J15"/>
    <mergeCell ref="K15:L15"/>
    <mergeCell ref="M15:N15"/>
    <mergeCell ref="O15:P15"/>
    <mergeCell ref="M6:N6"/>
    <mergeCell ref="O6:P6"/>
    <mergeCell ref="M7:N7"/>
    <mergeCell ref="O7:P7"/>
    <mergeCell ref="K10:L10"/>
    <mergeCell ref="M10:N10"/>
    <mergeCell ref="O10:P10"/>
    <mergeCell ref="B17:N17"/>
    <mergeCell ref="O17:P17"/>
    <mergeCell ref="C16:D16"/>
    <mergeCell ref="E16:F16"/>
    <mergeCell ref="G16:H16"/>
    <mergeCell ref="I16:J16"/>
    <mergeCell ref="K16:L16"/>
    <mergeCell ref="M16:N16"/>
    <mergeCell ref="O16:P16"/>
    <mergeCell ref="B11:P11"/>
    <mergeCell ref="C15:D15"/>
    <mergeCell ref="E15:F15"/>
    <mergeCell ref="G15:H15"/>
  </mergeCells>
  <dataValidations count="1">
    <dataValidation type="time" allowBlank="1" showInputMessage="1" showErrorMessage="1" errorTitle="Incorrect Time Format" error="Time should be entered in the following format: 12:00 AM" sqref="I8:I9 O8:O9 E12:E13 C8:C9 I12:I13 E8:E9 K12:K13 C12:C13 G12:G13 M8:M9 K8:K9 M12:M13 G8:G9 O12:O13">
      <formula1>0</formula1>
      <formula2>0.999988425925926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2014-07-24T22:41:15Z</dcterms:created>
  <dcterms:modified xsi:type="dcterms:W3CDTF">2014-07-24T23:44:04Z</dcterms:modified>
</cp:coreProperties>
</file>