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420" yWindow="-180" windowWidth="12120" windowHeight="8685" tabRatio="478"/>
  </bookViews>
  <sheets>
    <sheet name="Недельный табель" sheetId="1" r:id="rId1"/>
  </sheets>
  <definedNames>
    <definedName name="_xlnm.Print_Area" localSheetId="0">'Недельный табель'!$A$1:$U$29</definedName>
  </definedNames>
  <calcPr calcId="145621"/>
  <webPublishing codePage="1252"/>
</workbook>
</file>

<file path=xl/calcChain.xml><?xml version="1.0" encoding="utf-8"?>
<calcChain xmlns="http://schemas.openxmlformats.org/spreadsheetml/2006/main">
  <c r="B16" i="1" l="1"/>
  <c r="D16" i="1"/>
  <c r="N16" i="1"/>
  <c r="C14" i="1"/>
  <c r="E14" i="1"/>
  <c r="G14" i="1"/>
  <c r="I14" i="1"/>
  <c r="K14" i="1"/>
  <c r="M14" i="1"/>
  <c r="L16" i="1" s="1"/>
  <c r="O14" i="1"/>
  <c r="N5" i="1"/>
  <c r="C10" i="1" l="1"/>
  <c r="N8" i="1"/>
  <c r="L8" i="1"/>
  <c r="J8" i="1"/>
  <c r="H8" i="1"/>
  <c r="F8" i="1"/>
  <c r="D8" i="1"/>
  <c r="B8" i="1" l="1"/>
  <c r="O10" i="1"/>
  <c r="M10" i="1"/>
  <c r="K10" i="1"/>
  <c r="J16" i="1" s="1"/>
  <c r="I10" i="1"/>
  <c r="H16" i="1" s="1"/>
  <c r="G10" i="1"/>
  <c r="F16" i="1" s="1"/>
  <c r="E10" i="1"/>
  <c r="N17" i="1" l="1"/>
</calcChain>
</file>

<file path=xl/sharedStrings.xml><?xml version="1.0" encoding="utf-8"?>
<sst xmlns="http://schemas.openxmlformats.org/spreadsheetml/2006/main" count="37" uniqueCount="19">
  <si>
    <t>Суббота</t>
  </si>
  <si>
    <t>Воскресенье</t>
  </si>
  <si>
    <t>Понедельник</t>
  </si>
  <si>
    <t>Вторник</t>
  </si>
  <si>
    <t>Среда</t>
  </si>
  <si>
    <t>Четверг</t>
  </si>
  <si>
    <t>Пятница</t>
  </si>
  <si>
    <t>Время прихода на работу</t>
  </si>
  <si>
    <t>Время ухода с работы</t>
  </si>
  <si>
    <t>Подпись сотрудника</t>
  </si>
  <si>
    <t>Дата</t>
  </si>
  <si>
    <t>Подпись руководителя</t>
  </si>
  <si>
    <t>Конец недели:</t>
  </si>
  <si>
    <t>Начало недели:</t>
  </si>
  <si>
    <t>Всего часов по плану</t>
  </si>
  <si>
    <t>Имя сотрудника:</t>
  </si>
  <si>
    <t>Имя руководителя:</t>
  </si>
  <si>
    <t>Всего часов</t>
  </si>
  <si>
    <t>Вечерние/ ночные часы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</si>
</sst>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;[Red]\(0.00\)"/>
    <numFmt numFmtId="166" formatCode="h:mm;@"/>
  </numFmts>
  <fonts count="9" x14ac:knownFonts="1">
    <font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6" tint="0.39997558519241921"/>
      <name val="Calibri"/>
      <family val="2"/>
      <scheme val="minor"/>
    </font>
    <font>
      <sz val="9"/>
      <color theme="6"/>
      <name val="Calibri"/>
      <family val="2"/>
      <scheme val="minor"/>
    </font>
    <font>
      <sz val="9"/>
      <name val="Calibri"/>
      <family val="2"/>
      <scheme val="minor"/>
    </font>
    <font>
      <sz val="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450666829432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right" vertical="center" indent="1"/>
    </xf>
    <xf numFmtId="0" fontId="2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indent="1"/>
    </xf>
    <xf numFmtId="0" fontId="6" fillId="0" borderId="6" xfId="0" applyFont="1" applyFill="1" applyBorder="1" applyAlignment="1">
      <alignment horizontal="left" vertical="center" indent="1"/>
    </xf>
    <xf numFmtId="0" fontId="7" fillId="0" borderId="3" xfId="0" applyFont="1" applyFill="1" applyBorder="1" applyAlignment="1">
      <alignment horizontal="left" vertical="center" indent="1"/>
    </xf>
    <xf numFmtId="0" fontId="7" fillId="0" borderId="4" xfId="0" applyFont="1" applyFill="1" applyBorder="1" applyAlignment="1">
      <alignment horizontal="left" vertical="center" indent="1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right" vertical="center" indent="1"/>
    </xf>
    <xf numFmtId="164" fontId="3" fillId="2" borderId="4" xfId="0" applyNumberFormat="1" applyFont="1" applyFill="1" applyBorder="1" applyAlignment="1">
      <alignment horizontal="right" vertical="center" indent="1"/>
    </xf>
    <xf numFmtId="164" fontId="3" fillId="2" borderId="5" xfId="0" applyNumberFormat="1" applyFont="1" applyFill="1" applyBorder="1" applyAlignment="1">
      <alignment horizontal="right" vertical="center" indent="1"/>
    </xf>
    <xf numFmtId="0" fontId="4" fillId="4" borderId="3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right" vertical="center" indent="1"/>
    </xf>
    <xf numFmtId="166" fontId="2" fillId="0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indent="1"/>
    </xf>
    <xf numFmtId="14" fontId="7" fillId="0" borderId="11" xfId="0" applyNumberFormat="1" applyFont="1" applyFill="1" applyBorder="1" applyAlignment="1">
      <alignment horizontal="left" vertical="center" indent="1"/>
    </xf>
    <xf numFmtId="164" fontId="4" fillId="5" borderId="3" xfId="0" applyNumberFormat="1" applyFont="1" applyFill="1" applyBorder="1" applyAlignment="1">
      <alignment horizontal="center" vertical="center"/>
    </xf>
    <xf numFmtId="164" fontId="4" fillId="5" borderId="5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164" fontId="4" fillId="5" borderId="8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F7915"/>
      </a:hlink>
      <a:folHlink>
        <a:srgbClr val="9966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6"/>
    <pageSetUpPr fitToPage="1"/>
  </sheetPr>
  <dimension ref="A1:S22"/>
  <sheetViews>
    <sheetView showGridLines="0" tabSelected="1" showWhiteSpace="0" view="pageLayout" topLeftCell="A7" workbookViewId="0">
      <selection activeCell="L15" sqref="L15"/>
    </sheetView>
  </sheetViews>
  <sheetFormatPr defaultRowHeight="12.75" x14ac:dyDescent="0.2"/>
  <cols>
    <col min="1" max="1" width="33.42578125" style="1" customWidth="1"/>
    <col min="2" max="2" width="9.7109375" style="1" customWidth="1"/>
    <col min="3" max="3" width="5.7109375" style="1" customWidth="1"/>
    <col min="4" max="4" width="9.7109375" style="1" customWidth="1"/>
    <col min="5" max="5" width="5.7109375" style="1" customWidth="1"/>
    <col min="6" max="6" width="9.7109375" style="1" customWidth="1"/>
    <col min="7" max="7" width="5.7109375" style="1" customWidth="1"/>
    <col min="8" max="8" width="9.7109375" style="1" customWidth="1"/>
    <col min="9" max="9" width="5.7109375" style="1" customWidth="1"/>
    <col min="10" max="10" width="9.7109375" style="1" customWidth="1"/>
    <col min="11" max="11" width="5.7109375" style="1" customWidth="1"/>
    <col min="12" max="12" width="9.7109375" style="1" customWidth="1"/>
    <col min="13" max="13" width="5.7109375" style="1" customWidth="1"/>
    <col min="14" max="14" width="9.7109375" style="1" customWidth="1"/>
    <col min="15" max="15" width="5.7109375" style="1" customWidth="1"/>
    <col min="16" max="16384" width="9.140625" style="1"/>
  </cols>
  <sheetData>
    <row r="1" spans="1:19" s="4" customFormat="1" ht="31.5" customHeight="1" x14ac:dyDescent="0.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9" s="4" customFormat="1" ht="24.75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14"/>
      <c r="K2" s="14"/>
      <c r="L2" s="14"/>
      <c r="M2" s="14"/>
      <c r="N2" s="14"/>
      <c r="O2" s="15"/>
    </row>
    <row r="3" spans="1:19" s="4" customFormat="1" ht="4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S3" s="3"/>
    </row>
    <row r="4" spans="1:19" s="4" customFormat="1" ht="20.100000000000001" customHeight="1" x14ac:dyDescent="0.2">
      <c r="A4" s="21" t="s">
        <v>15</v>
      </c>
      <c r="B4" s="22"/>
      <c r="C4" s="22"/>
      <c r="D4" s="23"/>
      <c r="E4" s="23"/>
      <c r="F4" s="23"/>
      <c r="G4" s="23"/>
      <c r="H4" s="23"/>
      <c r="I4" s="24"/>
      <c r="K4" s="43" t="s">
        <v>13</v>
      </c>
      <c r="L4" s="43"/>
      <c r="M4" s="43"/>
      <c r="N4" s="44">
        <v>41841</v>
      </c>
      <c r="O4" s="44"/>
      <c r="R4" s="3"/>
    </row>
    <row r="5" spans="1:19" s="4" customFormat="1" ht="20.100000000000001" customHeight="1" x14ac:dyDescent="0.2">
      <c r="A5" s="21" t="s">
        <v>16</v>
      </c>
      <c r="B5" s="22"/>
      <c r="C5" s="22"/>
      <c r="D5" s="23"/>
      <c r="E5" s="23"/>
      <c r="F5" s="23"/>
      <c r="G5" s="23"/>
      <c r="H5" s="23"/>
      <c r="I5" s="24"/>
      <c r="K5" s="43" t="s">
        <v>12</v>
      </c>
      <c r="L5" s="43"/>
      <c r="M5" s="43"/>
      <c r="N5" s="44">
        <f>IF($N$4=0,"",$N$4+6)</f>
        <v>41847</v>
      </c>
      <c r="O5" s="44"/>
    </row>
    <row r="6" spans="1:19" s="5" customFormat="1" ht="30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2"/>
      <c r="O6" s="42"/>
    </row>
    <row r="7" spans="1:19" s="4" customFormat="1" ht="20.100000000000001" customHeight="1" x14ac:dyDescent="0.2">
      <c r="A7" s="13"/>
      <c r="B7" s="36" t="s">
        <v>2</v>
      </c>
      <c r="C7" s="38"/>
      <c r="D7" s="36" t="s">
        <v>3</v>
      </c>
      <c r="E7" s="37"/>
      <c r="F7" s="36" t="s">
        <v>4</v>
      </c>
      <c r="G7" s="37"/>
      <c r="H7" s="36" t="s">
        <v>5</v>
      </c>
      <c r="I7" s="37"/>
      <c r="J7" s="36" t="s">
        <v>6</v>
      </c>
      <c r="K7" s="37"/>
      <c r="L7" s="28" t="s">
        <v>0</v>
      </c>
      <c r="M7" s="28"/>
      <c r="N7" s="41" t="s">
        <v>1</v>
      </c>
      <c r="O7" s="41"/>
    </row>
    <row r="8" spans="1:19" s="4" customFormat="1" ht="20.100000000000001" customHeight="1" x14ac:dyDescent="0.2">
      <c r="A8" s="9"/>
      <c r="B8" s="27">
        <f>N4</f>
        <v>41841</v>
      </c>
      <c r="C8" s="27"/>
      <c r="D8" s="27">
        <f>IF($N$4="","",$N$4+1)</f>
        <v>41842</v>
      </c>
      <c r="E8" s="27"/>
      <c r="F8" s="27">
        <f>IF($N$4="","",$N$4+2)</f>
        <v>41843</v>
      </c>
      <c r="G8" s="27"/>
      <c r="H8" s="27">
        <f>IF($N$4="","",$N$4+3)</f>
        <v>41844</v>
      </c>
      <c r="I8" s="27"/>
      <c r="J8" s="27">
        <f>IF($N$4="","",$N$4+4)</f>
        <v>41845</v>
      </c>
      <c r="K8" s="27"/>
      <c r="L8" s="27">
        <f>IF($N$4="","",$N$4+5)</f>
        <v>41846</v>
      </c>
      <c r="M8" s="27"/>
      <c r="N8" s="27">
        <f>IF($N$4="","",$N$4+6)</f>
        <v>41847</v>
      </c>
      <c r="O8" s="27"/>
    </row>
    <row r="9" spans="1:19" s="4" customFormat="1" ht="30" customHeight="1" x14ac:dyDescent="0.2">
      <c r="A9" s="16" t="s">
        <v>7</v>
      </c>
      <c r="B9" s="33">
        <v>0.66666666666666663</v>
      </c>
      <c r="C9" s="17" t="s">
        <v>17</v>
      </c>
      <c r="D9" s="33">
        <v>0.33333333333333331</v>
      </c>
      <c r="E9" s="17" t="s">
        <v>17</v>
      </c>
      <c r="F9" s="33">
        <v>0.29166666666666669</v>
      </c>
      <c r="G9" s="17" t="s">
        <v>17</v>
      </c>
      <c r="H9" s="33">
        <v>0</v>
      </c>
      <c r="I9" s="17" t="s">
        <v>17</v>
      </c>
      <c r="J9" s="33">
        <v>0.29166666666666669</v>
      </c>
      <c r="K9" s="17" t="s">
        <v>17</v>
      </c>
      <c r="L9" s="33"/>
      <c r="M9" s="17" t="s">
        <v>17</v>
      </c>
      <c r="N9" s="33"/>
      <c r="O9" s="17" t="s">
        <v>17</v>
      </c>
      <c r="S9" s="12"/>
    </row>
    <row r="10" spans="1:19" s="4" customFormat="1" ht="30" customHeight="1" x14ac:dyDescent="0.2">
      <c r="A10" s="16" t="s">
        <v>8</v>
      </c>
      <c r="B10" s="33">
        <v>0</v>
      </c>
      <c r="C10" s="6">
        <f>IF((OR(B10="",B9="")),0,IF((B10&lt;B9),((B10-B9)*24)+24,(B10-B9)*24))</f>
        <v>8</v>
      </c>
      <c r="D10" s="33">
        <v>0.6875</v>
      </c>
      <c r="E10" s="6">
        <f>IF((OR(D10="",D9="")),0,IF((D10&lt;D9),((D10-D9)*24)+24,(D10-D9)*24))</f>
        <v>8.5</v>
      </c>
      <c r="F10" s="33">
        <v>0.5</v>
      </c>
      <c r="G10" s="6">
        <f>IF((OR(F10="",F9="")),0,IF((F10&lt;F9),((F10-F9)*24)+24,(F10-F9)*24))</f>
        <v>5</v>
      </c>
      <c r="H10" s="33">
        <v>0.3125</v>
      </c>
      <c r="I10" s="6">
        <f>IF((OR(H10="",H9="")),0,IF((H10&lt;H9),((H10-H9)*24)+24,(H10-H9)*24))</f>
        <v>7.5</v>
      </c>
      <c r="J10" s="33">
        <v>0.5</v>
      </c>
      <c r="K10" s="6">
        <f>IF((OR(J10="",J9="")),0,IF((J10&lt;J9),((J10-J9)*24)+24,(J10-J9)*24))</f>
        <v>5</v>
      </c>
      <c r="L10" s="33"/>
      <c r="M10" s="6">
        <f>IF((OR(L10="",L9="")),0,IF((L10&lt;L9),((L10-L9)*24)+24,(L10-L9)*24))</f>
        <v>0</v>
      </c>
      <c r="N10" s="33"/>
      <c r="O10" s="6">
        <f>IF((OR(N10="",N9="")),0,IF((N10&lt;N9),((N10-N9)*24)+24,(N10-N9)*24))</f>
        <v>0</v>
      </c>
    </row>
    <row r="11" spans="1:19" s="4" customFormat="1" ht="30" customHeight="1" x14ac:dyDescent="0.2">
      <c r="A11" s="34" t="s">
        <v>18</v>
      </c>
      <c r="B11" s="35"/>
      <c r="C11" s="49"/>
      <c r="D11" s="35"/>
      <c r="E11" s="49"/>
      <c r="F11" s="35"/>
      <c r="G11" s="49"/>
      <c r="H11" s="35"/>
      <c r="I11" s="49"/>
      <c r="J11" s="35"/>
      <c r="K11" s="49"/>
      <c r="L11" s="35"/>
      <c r="M11" s="49"/>
      <c r="N11" s="35"/>
      <c r="O11" s="49"/>
    </row>
    <row r="12" spans="1:19" s="4" customFormat="1" ht="20.100000000000001" customHeight="1" x14ac:dyDescent="0.2">
      <c r="A12" s="32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40"/>
    </row>
    <row r="13" spans="1:19" s="4" customFormat="1" ht="30" customHeight="1" x14ac:dyDescent="0.2">
      <c r="A13" s="16" t="s">
        <v>7</v>
      </c>
      <c r="B13" s="33"/>
      <c r="C13" s="17" t="s">
        <v>17</v>
      </c>
      <c r="D13" s="33"/>
      <c r="E13" s="17" t="s">
        <v>17</v>
      </c>
      <c r="F13" s="33">
        <v>0.91666666666666663</v>
      </c>
      <c r="G13" s="17" t="s">
        <v>17</v>
      </c>
      <c r="H13" s="33"/>
      <c r="I13" s="17" t="s">
        <v>17</v>
      </c>
      <c r="J13" s="33">
        <v>0.83333333333333337</v>
      </c>
      <c r="K13" s="17" t="s">
        <v>17</v>
      </c>
      <c r="L13" s="33">
        <v>0.85416666666666663</v>
      </c>
      <c r="M13" s="17" t="s">
        <v>17</v>
      </c>
      <c r="N13" s="33"/>
      <c r="O13" s="17" t="s">
        <v>17</v>
      </c>
    </row>
    <row r="14" spans="1:19" s="4" customFormat="1" ht="30" customHeight="1" x14ac:dyDescent="0.2">
      <c r="A14" s="16" t="s">
        <v>8</v>
      </c>
      <c r="B14" s="33"/>
      <c r="C14" s="47">
        <f>IF((OR(B14="",B13="")),0,IF((B14&lt;B13),((B14-B13)*24)+24,(B14-B13)*24))</f>
        <v>0</v>
      </c>
      <c r="D14" s="33"/>
      <c r="E14" s="6">
        <f>IF((OR(D14="",D13="")),0,IF((D14&lt;D13),((D14-D13)*24)+24,(D14-D13)*24))</f>
        <v>0</v>
      </c>
      <c r="F14" s="33">
        <v>0</v>
      </c>
      <c r="G14" s="6">
        <f>IF((OR(F14="",F13="")),0,IF((F14&lt;F13),((F14-F13)*24)+24,(F14-F13)*24))</f>
        <v>2</v>
      </c>
      <c r="H14" s="33"/>
      <c r="I14" s="6">
        <f>IF((OR(H14="",H13="")),0,IF((H14&lt;H13),((H14-H13)*24)+24,(H14-H13)*24))</f>
        <v>0</v>
      </c>
      <c r="J14" s="33">
        <v>0.91666666666666663</v>
      </c>
      <c r="K14" s="6">
        <f>IF((OR(J14="",J13="")),0,IF((J14&lt;J13),((J14-J13)*24)+24,(J14-J13)*24))</f>
        <v>1.9999999999999982</v>
      </c>
      <c r="L14" s="33">
        <v>0.91666666666666663</v>
      </c>
      <c r="M14" s="6">
        <f>IF((OR(L14="",L13="")),0,IF((L14&lt;L13),((L14-L13)*24)+24,(L14-L13)*24))</f>
        <v>1.5</v>
      </c>
      <c r="N14" s="33"/>
      <c r="O14" s="6">
        <f>IF((OR(N14="",N13="")),0,IF((N14&lt;N13),((N14-N13)*24)+24,(N14-N13)*24))</f>
        <v>0</v>
      </c>
    </row>
    <row r="15" spans="1:19" s="4" customFormat="1" ht="30" customHeight="1" x14ac:dyDescent="0.2">
      <c r="A15" s="34" t="s">
        <v>18</v>
      </c>
      <c r="B15" s="35"/>
      <c r="C15" s="49"/>
      <c r="D15" s="35"/>
      <c r="E15" s="49"/>
      <c r="F15" s="35"/>
      <c r="G15" s="49"/>
      <c r="H15" s="35"/>
      <c r="I15" s="49"/>
      <c r="J15" s="35"/>
      <c r="K15" s="49"/>
      <c r="L15" s="35"/>
      <c r="M15" s="49"/>
      <c r="N15" s="35"/>
      <c r="O15" s="49"/>
    </row>
    <row r="16" spans="1:19" s="4" customFormat="1" ht="20.100000000000001" customHeight="1" x14ac:dyDescent="0.2">
      <c r="A16" s="18" t="s">
        <v>17</v>
      </c>
      <c r="B16" s="45">
        <f>IF(OR(ISTEXT(C10),ISTEXT(C14)),"Error in C12 or C15",(C10+C14))</f>
        <v>8</v>
      </c>
      <c r="C16" s="48"/>
      <c r="D16" s="45">
        <f>IF(OR(ISTEXT(E10),ISTEXT(E14)),"Error in C12 or C15",(E10+E14))</f>
        <v>8.5</v>
      </c>
      <c r="E16" s="46"/>
      <c r="F16" s="45">
        <f>IF(OR(ISTEXT(G10),ISTEXT(G14)),"Error in C12 or C15",(G10+G14))</f>
        <v>7</v>
      </c>
      <c r="G16" s="46"/>
      <c r="H16" s="45">
        <f>IF(OR(ISTEXT(I10),ISTEXT(I14)),"Error in C12 or C15",(I10+I14))</f>
        <v>7.5</v>
      </c>
      <c r="I16" s="46"/>
      <c r="J16" s="45">
        <f>IF(OR(ISTEXT(K10),ISTEXT(K14)),"Error in C12 or C15",(K10+K14))</f>
        <v>6.9999999999999982</v>
      </c>
      <c r="K16" s="46"/>
      <c r="L16" s="45">
        <f>IF(OR(ISTEXT(M10),ISTEXT(M14)),"Error in C12 or C15",(M10+M14))</f>
        <v>1.5</v>
      </c>
      <c r="M16" s="46"/>
      <c r="N16" s="45">
        <f>IF(OR(ISTEXT(O10),ISTEXT(O14)),"Error in C12 or C15",(O10+O14))</f>
        <v>0</v>
      </c>
      <c r="O16" s="46"/>
    </row>
    <row r="17" spans="1:15" s="4" customFormat="1" ht="20.100000000000001" customHeight="1" x14ac:dyDescent="0.2">
      <c r="A17" s="29" t="s">
        <v>14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1"/>
      <c r="N17" s="25">
        <f>SUM(B16:O16)</f>
        <v>39.5</v>
      </c>
      <c r="O17" s="26"/>
    </row>
    <row r="18" spans="1:15" s="5" customFormat="1" ht="72" customHeight="1" x14ac:dyDescent="0.2">
      <c r="A18" s="11"/>
      <c r="B18" s="3"/>
      <c r="C18" s="3"/>
      <c r="D18" s="3"/>
      <c r="E18" s="3"/>
      <c r="F18" s="3"/>
      <c r="G18" s="7"/>
      <c r="H18" s="11"/>
      <c r="I18" s="3"/>
      <c r="J18" s="3"/>
      <c r="K18" s="3"/>
      <c r="L18" s="3"/>
      <c r="M18" s="3"/>
      <c r="N18" s="3"/>
      <c r="O18" s="3"/>
    </row>
    <row r="19" spans="1:15" s="5" customFormat="1" ht="20.100000000000001" customHeight="1" x14ac:dyDescent="0.2">
      <c r="A19" s="10" t="s">
        <v>9</v>
      </c>
      <c r="B19" s="8"/>
      <c r="C19" s="7"/>
      <c r="D19" s="7"/>
      <c r="E19" s="7" t="s">
        <v>10</v>
      </c>
      <c r="F19" s="7"/>
      <c r="G19" s="3"/>
      <c r="H19" s="10" t="s">
        <v>11</v>
      </c>
      <c r="I19" s="8"/>
      <c r="J19" s="7"/>
      <c r="K19" s="7"/>
      <c r="L19" s="7"/>
      <c r="M19" s="7"/>
      <c r="N19" s="7" t="s">
        <v>10</v>
      </c>
      <c r="O19" s="7"/>
    </row>
    <row r="20" spans="1:15" s="4" customFormat="1" ht="17.25" customHeight="1" x14ac:dyDescent="0.2">
      <c r="A20" s="3"/>
      <c r="I20" s="3"/>
      <c r="J20" s="3"/>
      <c r="K20" s="3"/>
      <c r="L20" s="3"/>
      <c r="M20" s="3"/>
      <c r="N20" s="3"/>
      <c r="O20" s="3"/>
    </row>
    <row r="22" spans="1:15" x14ac:dyDescent="0.2">
      <c r="J22" s="2"/>
      <c r="K22" s="2"/>
      <c r="L22" s="2"/>
      <c r="M22" s="2"/>
      <c r="N22" s="2"/>
      <c r="O22" s="2"/>
    </row>
  </sheetData>
  <mergeCells count="35">
    <mergeCell ref="N6:O6"/>
    <mergeCell ref="A12:O12"/>
    <mergeCell ref="D7:E7"/>
    <mergeCell ref="D8:E8"/>
    <mergeCell ref="F7:G7"/>
    <mergeCell ref="F8:G8"/>
    <mergeCell ref="B7:C7"/>
    <mergeCell ref="H7:I7"/>
    <mergeCell ref="H8:I8"/>
    <mergeCell ref="J7:K7"/>
    <mergeCell ref="B8:C8"/>
    <mergeCell ref="N17:O17"/>
    <mergeCell ref="N4:O4"/>
    <mergeCell ref="N5:O5"/>
    <mergeCell ref="L16:M16"/>
    <mergeCell ref="J8:K8"/>
    <mergeCell ref="N7:O7"/>
    <mergeCell ref="N8:O8"/>
    <mergeCell ref="L7:M7"/>
    <mergeCell ref="L8:M8"/>
    <mergeCell ref="A17:M17"/>
    <mergeCell ref="B16:C16"/>
    <mergeCell ref="F16:G16"/>
    <mergeCell ref="H16:I16"/>
    <mergeCell ref="N16:O16"/>
    <mergeCell ref="D16:E16"/>
    <mergeCell ref="J16:K16"/>
    <mergeCell ref="A1:O1"/>
    <mergeCell ref="A2:I2"/>
    <mergeCell ref="A4:C4"/>
    <mergeCell ref="A5:C5"/>
    <mergeCell ref="D4:I4"/>
    <mergeCell ref="D5:I5"/>
    <mergeCell ref="K4:M4"/>
    <mergeCell ref="K5:M5"/>
  </mergeCells>
  <phoneticPr fontId="0" type="noConversion"/>
  <dataValidations count="1">
    <dataValidation type="time" allowBlank="1" showInputMessage="1" showErrorMessage="1" errorTitle="Incorrect Time Format" error="Time should be entered in the following format: 12:00 AM" sqref="B9:B11 B13:B15 F13:F15 D9:D11 J13:J15 F9:F11 L13:L15 D13:D15 H13:H15 N9:N11 L9:L11 N13:N15 H9:H11 J9:J11">
      <formula1>0</formula1>
      <formula2>0.999988425925926</formula2>
    </dataValidation>
  </dataValidations>
  <printOptions horizontalCentered="1"/>
  <pageMargins left="0.51181102362204722" right="0.51181102362204722" top="0.74803149606299213" bottom="0.74803149606299213" header="0.51181102362204722" footer="0"/>
  <pageSetup paperSize="9" scale="87" orientation="landscape" r:id="rId1"/>
  <headerFooter alignWithMargins="0"/>
  <ignoredErrors>
    <ignoredError sqref="E10 G10 I10 K10 M10 O10 C14 E14 G14 K14 M14 O14" emptyCellReferenc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9276F05-7E67-4704-BA41-A8C754AD65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Недельный табель</vt:lpstr>
      <vt:lpstr>'Недельный табель'!Область_печати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time sheet with breaks</dc:title>
  <dc:creator/>
  <cp:lastModifiedBy/>
  <dcterms:created xsi:type="dcterms:W3CDTF">2014-07-24T00:21:40Z</dcterms:created>
  <dcterms:modified xsi:type="dcterms:W3CDTF">2014-07-24T00:21:40Z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TC101962059990</vt:lpwstr>
  </property>
</Properties>
</file>