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20" windowWidth="18195" windowHeight="9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" i="1"/>
  <c r="C9" i="1" l="1"/>
  <c r="D9" i="1"/>
  <c r="E9" i="1"/>
  <c r="F9" i="1" a="1"/>
  <c r="F9" i="1" s="1"/>
  <c r="G9" i="1"/>
  <c r="C10" i="1"/>
  <c r="D10" i="1"/>
  <c r="E10" i="1"/>
  <c r="F10" i="1" a="1"/>
  <c r="F10" i="1" s="1"/>
  <c r="G10" i="1"/>
  <c r="C7" i="1"/>
  <c r="D7" i="1"/>
  <c r="E7" i="1"/>
  <c r="F7" i="1" a="1"/>
  <c r="F7" i="1" s="1"/>
  <c r="G7" i="1"/>
  <c r="C8" i="1"/>
  <c r="D8" i="1"/>
  <c r="E8" i="1"/>
  <c r="F8" i="1" a="1"/>
  <c r="F8" i="1" s="1"/>
  <c r="G8" i="1"/>
  <c r="E1" i="1"/>
  <c r="G1" i="1"/>
  <c r="G2" i="1"/>
  <c r="G3" i="1"/>
  <c r="G4" i="1"/>
  <c r="G5" i="1"/>
  <c r="G6" i="1"/>
  <c r="D1" i="1"/>
  <c r="D2" i="1"/>
  <c r="D3" i="1"/>
  <c r="D4" i="1"/>
  <c r="D5" i="1"/>
  <c r="D6" i="1"/>
  <c r="F2" i="1" a="1"/>
  <c r="F2" i="1" s="1"/>
  <c r="F3" i="1" a="1"/>
  <c r="F3" i="1" s="1"/>
  <c r="F4" i="1" a="1"/>
  <c r="F4" i="1" s="1"/>
  <c r="F5" i="1" a="1"/>
  <c r="F5" i="1" s="1"/>
  <c r="F6" i="1" a="1"/>
  <c r="F6" i="1" s="1"/>
  <c r="F1" i="1" a="1"/>
  <c r="F1" i="1" s="1"/>
  <c r="C1" i="1"/>
  <c r="E2" i="1"/>
  <c r="E3" i="1"/>
  <c r="E4" i="1"/>
  <c r="E5" i="1"/>
  <c r="E6" i="1"/>
  <c r="C4" i="1"/>
  <c r="C6" i="1"/>
  <c r="C5" i="1"/>
  <c r="C2" i="1"/>
  <c r="C3" i="1"/>
</calcChain>
</file>

<file path=xl/sharedStrings.xml><?xml version="1.0" encoding="utf-8"?>
<sst xmlns="http://schemas.openxmlformats.org/spreadsheetml/2006/main" count="1" uniqueCount="1">
  <si>
    <t xml:space="preserve">n10 = ((2n1+4n2+10n3+3n4+5n5+9n6+4n7+6n8+8n9) mod 11) mod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</si>
</sst>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1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0" borderId="0" xfId="0" quotePrefix="1" applyNumberFormat="1" applyFont="1"/>
    <xf numFmtId="1" fontId="0" fillId="0" borderId="0" xfId="0" applyNumberForma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8"/>
  <sheetViews>
    <sheetView tabSelected="1" workbookViewId="0">
      <selection activeCell="H2" sqref="H2"/>
    </sheetView>
  </sheetViews>
  <sheetFormatPr defaultRowHeight="15" x14ac:dyDescent="0.25"/>
  <cols>
    <col min="1" max="1" width="14.85546875" bestFit="1" customWidth="1"/>
    <col min="3" max="3" width="10.28515625" bestFit="1" customWidth="1"/>
    <col min="5" max="6" width="13.5703125" customWidth="1"/>
  </cols>
  <sheetData>
    <row r="1" spans="1:13" x14ac:dyDescent="0.25">
      <c r="A1">
        <v>7725114488</v>
      </c>
      <c r="C1" s="1" t="b">
        <f>IF(LEN(A1)&lt;&gt;10,FALSE,EXACT(RIGHT(MOD(SUM(MID(A1,{1,2,3,4,5,6,7,8,9},1)*{2,4,10,3,5,9,4,6,8}),11)),RIGHT(A1,1)))</f>
        <v>1</v>
      </c>
      <c r="D1" s="1">
        <f>(LEN(A1)=10)*(RIGHTB(MOD(SUM(MID(A1,{1,2,3,4,5,6,7,8,9},1)*{2,4,10,3,5,9,4,6,8}),11))=RIGHTB(A1))</f>
        <v>1</v>
      </c>
      <c r="E1" s="2" t="b">
        <f>LEFTB(A1,9)&amp;RIGHTB(MOD(SUM(MID(A1,{1,2,3,4,5,6,7,8,9},1)*{2,4,10,3,5,9,4,6,8}),11))=A1&amp;""</f>
        <v>1</v>
      </c>
      <c r="F1" s="2" t="b">
        <f t="array" ref="F1">LEFTB(A1,9)&amp;RIGHTB(MOD(SUM(MID(A1,ROW($1:$9),1)*{2;4;10;3;5;9;4;6;8}),11))=A1&amp;""</f>
        <v>1</v>
      </c>
      <c r="G1">
        <f>NOT(-RIGHTB(A1-MOD(SUM(MID(A1,{1;2;3;4;5;6;7;8;9},1)*{2;4;10;3;5;9;4;6;8}),11)))*(LEN(A1)=10)</f>
        <v>1</v>
      </c>
      <c r="H1" t="str">
        <f>IF(LEN(A1)=10,IF(IF(SUMPRODUCT((MID(A1,ROW($1:$10),1)*1)*{2;4;10;3;5;9;4;6;8;0})-INT((SUMPRODUCT((MID(A1,ROW($1:$10),1)*1)*{2;4;10;3;5;9;4;6;8;0})/11))*11&gt;10,0,SUMPRODUCT((MID(A1,ROW($1:$10),1)*1)*{2;4;10;3;5;9;4;6;8;0})-INT((SUMPRODUCT((MID(A1,ROW($1:$10),1)*1)*{2;4;10;3;5;9;4;6;8;0})/11))*11)=MID(A1,10,1)*1,"верно","неверно"),IF(SUMPRODUCT(IF(IF(SUMPRODUCT(--(MID(A1,ROW($1:$12),1)),{7;2;4;10;3;5;9;4;6;8;0;0})-INT(SUMPRODUCT(--(MID(A1,ROW($1:$12),1)),{7;2;4;10;3;5;9;4;6;8;0;0})/11)*11=10,0,SUMPRODUCT(--(MID(A1,ROW($1:$12),1)),{7;2;4;10;3;5;9;4;6;8;0;0})-INT(SUMPRODUCT(--(MID(A1,ROW($1:$12),1)),{7;2;4;10;3;5;9;4;6;8;0;0})/11)*11)=MID(A1,11,1)*1,1,0),IF(IF(SUMPRODUCT(--(MID(A1,ROW($1:$12),1)),{3;7;2;4;10;3;5;9;4;6;8;0})-INT(SUMPRODUCT(--(MID(A1,ROW($1:$12),1)),{3;7;2;4;10;3;5;9;4;6;8;0})/11)*11=10,0,SUMPRODUCT(--(MID(A1,ROW($1:$12),1)),{3;7;2;4;10;3;5;9;4;6;8;0})-INT(SUMPRODUCT(--(MID(A1,ROW($1:$12),1)),{3;7;2;4;10;3;5;9;4;6;8;0})/11)*11)=MID(A1,12,1)*1,1,0))=1,"верно","не верно"))</f>
        <v>верно</v>
      </c>
      <c r="M1">
        <v>2</v>
      </c>
    </row>
    <row r="2" spans="1:13" x14ac:dyDescent="0.25">
      <c r="A2">
        <v>7724261610</v>
      </c>
      <c r="C2" s="1" t="b">
        <f>IF(LEN(A2)&lt;&gt;10,FALSE,EXACT(RIGHT(MOD(SUM(MID(A2,{1,2,3,4,5,6,7,8,9},1)*{2,4,10,3,5,9,4,6,8}),11)),RIGHT(A2,1)))</f>
        <v>1</v>
      </c>
      <c r="D2" s="1">
        <f>(LEN(A2)=10)*(RIGHTB(MOD(SUM(MID(A2,{1,2,3,4,5,6,7,8,9},1)*{2,4,10,3,5,9,4,6,8}),11))=RIGHTB(A2))</f>
        <v>1</v>
      </c>
      <c r="E2" s="2" t="b">
        <f>LEFTB(A2,9)&amp;RIGHTB(MOD(SUM(MID(A2,{1,2,3,4,5,6,7,8,9},1)*{2,4,10,3,5,9,4,6,8}),11))=A2&amp;""</f>
        <v>1</v>
      </c>
      <c r="F2" s="2" t="b">
        <f t="array" ref="F2">LEFTB(A2,9)&amp;RIGHTB(MOD(SUM(MID(A2,ROW($1:$9),1)*{2;4;10;3;5;9;4;6;8}),11))=A2&amp;""</f>
        <v>1</v>
      </c>
      <c r="G2">
        <f>NOT(-RIGHTB(A2-MOD(SUMPRODUCT(MID(A2,ROW(A$1:A$9),1)*{2;4;10;3;5;9;4;6;8}),11)))*(LEN(A2)=10)</f>
        <v>1</v>
      </c>
      <c r="H2" s="7" t="str">
        <f>IF(LEN(A2)=10,IF(IF(SUMPRODUCT((MID(A2,ROW($1:$10),1)*1)*{2;4;10;3;5;9;4;6;8;0})-INT((SUMPRODUCT((MID(A2,ROW($1:$10),1)*1)*{2;4;10;3;5;9;4;6;8;0})/11))*11&gt;10,0,SUMPRODUCT((MID(A2,ROW($1:$10),1)*1)*{2;4;10;3;5;9;4;6;8;0})-INT((SUMPRODUCT((MID(A2,ROW($1:$10),1)*1)*{2;4;10;3;5;9;4;6;8;0})/11))*11)=MID(A2,10,1)*1,"верно","неверно"),IF(SUMPRODUCT(IF(IF(SUMPRODUCT(--(MID(A2,ROW($1:$12),1)),{7;2;4;10;3;5;9;4;6;8;0;0})-INT(SUMPRODUCT(--(MID(A2,ROW($1:$12),1)),{7;2;4;10;3;5;9;4;6;8;0;0})/11)*11=10,0,SUMPRODUCT(--(MID(A2,ROW($1:$12),1)),{7;2;4;10;3;5;9;4;6;8;0;0})-INT(SUMPRODUCT(--(MID(A2,ROW($1:$12),1)),{7;2;4;10;3;5;9;4;6;8;0;0})/11)*11)=MID(A2,11,1)*1,1,0),IF(IF(SUMPRODUCT(--(MID(A2,ROW($1:$12),1)),{3;7;2;4;10;3;5;9;4;6;8;0})-INT(SUMPRODUCT(--(MID(A2,ROW($1:$12),1)),{3;7;2;4;10;3;5;9;4;6;8;0})/11)*11=10,0,SUMPRODUCT(--(MID(A2,ROW($1:$12),1)),{3;7;2;4;10;3;5;9;4;6;8;0})-INT(SUMPRODUCT(--(MID(A2,ROW($1:$12),1)),{3;7;2;4;10;3;5;9;4;6;8;0})/11)*11)=MID(A2,12,1)*1,1,0))=1,"верно","не верно"))</f>
        <v>неверно</v>
      </c>
      <c r="M2">
        <v>4</v>
      </c>
    </row>
    <row r="3" spans="1:13" x14ac:dyDescent="0.25">
      <c r="A3">
        <v>7707083893</v>
      </c>
      <c r="C3" s="1" t="b">
        <f>IF(LEN(A3)&lt;&gt;10,FALSE,EXACT(RIGHT(MOD(SUM(MID(A3,{1,2,3,4,5,6,7,8,9},1)*{2,4,10,3,5,9,4,6,8}),11)),RIGHT(A3,1)))</f>
        <v>1</v>
      </c>
      <c r="D3" s="1">
        <f>(LEN(A3)=10)*(RIGHTB(MOD(SUM(MID(A3,{1,2,3,4,5,6,7,8,9},1)*{2,4,10,3,5,9,4,6,8}),11))=RIGHTB(A3))</f>
        <v>1</v>
      </c>
      <c r="E3" s="2" t="b">
        <f>LEFTB(A3,9)&amp;RIGHTB(MOD(SUM(MID(A3,{1,2,3,4,5,6,7,8,9},1)*{2,4,10,3,5,9,4,6,8}),11))=A3&amp;""</f>
        <v>1</v>
      </c>
      <c r="F3" s="2" t="b">
        <f t="array" ref="F3">LEFTB(A3,9)&amp;RIGHTB(MOD(SUM(MID(A3,ROW($1:$9),1)*{2;4;10;3;5;9;4;6;8}),11))=A3&amp;""</f>
        <v>1</v>
      </c>
      <c r="G3">
        <f>NOT(-RIGHTB(A3-MOD(SUMPRODUCT(MID(A3,ROW(A$1:A$9),1)*{2;4;10;3;5;9;4;6;8}),11)))*(LEN(A3)=10)</f>
        <v>1</v>
      </c>
      <c r="H3" t="str">
        <f>IF(LEN(A3)=10,IF(IF(SUMPRODUCT((MID(A3,ROW($1:$10),1)*1)*{2;4;10;3;5;9;4;6;8;0})-INT((SUMPRODUCT((MID(A3,ROW($1:$10),1)*1)*{2;4;10;3;5;9;4;6;8;0})/11))*11&gt;10,0,SUMPRODUCT((MID(A3,ROW($1:$10),1)*1)*{2;4;10;3;5;9;4;6;8;0})-INT((SUMPRODUCT((MID(A3,ROW($1:$10),1)*1)*{2;4;10;3;5;9;4;6;8;0})/11))*11)=MID(A3,10,1)*1,"верно","неверно"),IF(SUMPRODUCT(IF(IF(SUMPRODUCT(--(MID(A3,ROW($1:$12),1)),{7;2;4;10;3;5;9;4;6;8;0;0})-INT(SUMPRODUCT(--(MID(A3,ROW($1:$12),1)),{7;2;4;10;3;5;9;4;6;8;0;0})/11)*11=10,0,SUMPRODUCT(--(MID(A3,ROW($1:$12),1)),{7;2;4;10;3;5;9;4;6;8;0;0})-INT(SUMPRODUCT(--(MID(A3,ROW($1:$12),1)),{7;2;4;10;3;5;9;4;6;8;0;0})/11)*11)=MID(A3,11,1)*1,1,0),IF(IF(SUMPRODUCT(--(MID(A3,ROW($1:$12),1)),{3;7;2;4;10;3;5;9;4;6;8;0})-INT(SUMPRODUCT(--(MID(A3,ROW($1:$12),1)),{3;7;2;4;10;3;5;9;4;6;8;0})/11)*11=10,0,SUMPRODUCT(--(MID(A3,ROW($1:$12),1)),{3;7;2;4;10;3;5;9;4;6;8;0})-INT(SUMPRODUCT(--(MID(A3,ROW($1:$12),1)),{3;7;2;4;10;3;5;9;4;6;8;0})/11)*11)=MID(A3,12,1)*1,1,0))=1,"верно","не верно"))</f>
        <v>верно</v>
      </c>
      <c r="M3">
        <v>10</v>
      </c>
    </row>
    <row r="4" spans="1:13" x14ac:dyDescent="0.25">
      <c r="A4">
        <v>7799999997</v>
      </c>
      <c r="C4" s="1" t="b">
        <f>IF(LEN(A4)&lt;&gt;10,FALSE,EXACT(RIGHT(MOD(SUM(MID(A4,{1,2,3,4,5,6,7,8,9},1)*{2,4,10,3,5,9,4,6,8}),11)),RIGHT(A4,1)))</f>
        <v>1</v>
      </c>
      <c r="D4" s="1">
        <f>(LEN(A4)=10)*(RIGHTB(MOD(SUM(MID(A4,{1,2,3,4,5,6,7,8,9},1)*{2,4,10,3,5,9,4,6,8}),11))=RIGHTB(A4))</f>
        <v>1</v>
      </c>
      <c r="E4" s="2" t="b">
        <f>LEFTB(A4,9)&amp;RIGHTB(MOD(SUM(MID(A4,{1,2,3,4,5,6,7,8,9},1)*{2,4,10,3,5,9,4,6,8}),11))=A4&amp;""</f>
        <v>1</v>
      </c>
      <c r="F4" s="2" t="b">
        <f t="array" ref="F4">LEFTB(A4,9)&amp;RIGHTB(MOD(SUM(MID(A4,ROW($1:$9),1)*{2;4;10;3;5;9;4;6;8}),11))=A4&amp;""</f>
        <v>1</v>
      </c>
      <c r="G4">
        <f>NOT(-RIGHTB(A4-MOD(SUMPRODUCT(MID(A4,ROW(A$1:A$9),1)*{2;4;10;3;5;9;4;6;8}),11)))*(LEN(A4)=10)</f>
        <v>1</v>
      </c>
      <c r="H4" t="str">
        <f>IF(LEN(A4)=10,IF(IF(SUMPRODUCT((MID(A4,ROW($1:$10),1)*1)*{2;4;10;3;5;9;4;6;8;0})-INT((SUMPRODUCT((MID(A4,ROW($1:$10),1)*1)*{2;4;10;3;5;9;4;6;8;0})/11))*11&gt;10,0,SUMPRODUCT((MID(A4,ROW($1:$10),1)*1)*{2;4;10;3;5;9;4;6;8;0})-INT((SUMPRODUCT((MID(A4,ROW($1:$10),1)*1)*{2;4;10;3;5;9;4;6;8;0})/11))*11)=MID(A4,10,1)*1,"верно","неверно"),IF(SUMPRODUCT(IF(IF(SUMPRODUCT(--(MID(A4,ROW($1:$12),1)),{7;2;4;10;3;5;9;4;6;8;0;0})-INT(SUMPRODUCT(--(MID(A4,ROW($1:$12),1)),{7;2;4;10;3;5;9;4;6;8;0;0})/11)*11=10,0,SUMPRODUCT(--(MID(A4,ROW($1:$12),1)),{7;2;4;10;3;5;9;4;6;8;0;0})-INT(SUMPRODUCT(--(MID(A4,ROW($1:$12),1)),{7;2;4;10;3;5;9;4;6;8;0;0})/11)*11)=MID(A4,11,1)*1,1,0),IF(IF(SUMPRODUCT(--(MID(A4,ROW($1:$12),1)),{3;7;2;4;10;3;5;9;4;6;8;0})-INT(SUMPRODUCT(--(MID(A4,ROW($1:$12),1)),{3;7;2;4;10;3;5;9;4;6;8;0})/11)*11=10,0,SUMPRODUCT(--(MID(A4,ROW($1:$12),1)),{3;7;2;4;10;3;5;9;4;6;8;0})-INT(SUMPRODUCT(--(MID(A4,ROW($1:$12),1)),{3;7;2;4;10;3;5;9;4;6;8;0})/11)*11)=MID(A4,12,1)*1,1,0))=1,"верно","не верно"))</f>
        <v>верно</v>
      </c>
      <c r="M4">
        <v>3</v>
      </c>
    </row>
    <row r="5" spans="1:13" x14ac:dyDescent="0.25">
      <c r="A5">
        <v>77020701399</v>
      </c>
      <c r="C5" s="1" t="b">
        <f>IF(LEN(A5)&lt;&gt;10,FALSE,EXACT(RIGHT(MOD(SUM(MID(A5,{1,2,3,4,5,6,7,8,9},1)*{2,4,10,3,5,9,4,6,8}),11)),RIGHT(A5,1)))</f>
        <v>0</v>
      </c>
      <c r="D5" s="1">
        <f>(LEN(A5)=10)*(RIGHTB(MOD(SUM(MID(A5,{1,2,3,4,5,6,7,8,9},1)*{2,4,10,3,5,9,4,6,8}),11))=RIGHTB(A5))</f>
        <v>0</v>
      </c>
      <c r="E5" s="2" t="b">
        <f>LEFTB(A5,9)&amp;RIGHTB(MOD(SUM(MID(A5,{1,2,3,4,5,6,7,8,9},1)*{2,4,10,3,5,9,4,6,8}),11))=A5&amp;""</f>
        <v>0</v>
      </c>
      <c r="F5" s="2" t="b">
        <f t="array" ref="F5">LEFTB(A5,9)&amp;RIGHTB(MOD(SUM(MID(A5,ROW($1:$9),1)*{2;4;10;3;5;9;4;6;8}),11))=A5&amp;""</f>
        <v>0</v>
      </c>
      <c r="G5">
        <f>NOT(-RIGHTB(A5-MOD(SUMPRODUCT(MID(A5,ROW(A$1:A$9),1)*{2;4;10;3;5;9;4;6;8}),11)))*(LEN(A5)=10)</f>
        <v>0</v>
      </c>
      <c r="H5" t="e">
        <f>IF(LEN(A5)=10,IF(IF(SUMPRODUCT((MID(A5,ROW($1:$10),1)*1)*{2;4;10;3;5;9;4;6;8;0})-INT((SUMPRODUCT((MID(A5,ROW($1:$10),1)*1)*{2;4;10;3;5;9;4;6;8;0})/11))*11&gt;10,0,SUMPRODUCT((MID(A5,ROW($1:$10),1)*1)*{2;4;10;3;5;9;4;6;8;0})-INT((SUMPRODUCT((MID(A5,ROW($1:$10),1)*1)*{2;4;10;3;5;9;4;6;8;0})/11))*11)=MID(A5,10,1)*1,"верно","неверно"),IF(SUMPRODUCT(IF(IF(SUMPRODUCT(--(MID(A5,ROW($1:$12),1)),{7;2;4;10;3;5;9;4;6;8;0;0})-INT(SUMPRODUCT(--(MID(A5,ROW($1:$12),1)),{7;2;4;10;3;5;9;4;6;8;0;0})/11)*11=10,0,SUMPRODUCT(--(MID(A5,ROW($1:$12),1)),{7;2;4;10;3;5;9;4;6;8;0;0})-INT(SUMPRODUCT(--(MID(A5,ROW($1:$12),1)),{7;2;4;10;3;5;9;4;6;8;0;0})/11)*11)=MID(A5,11,1)*1,1,0),IF(IF(SUMPRODUCT(--(MID(A5,ROW($1:$12),1)),{3;7;2;4;10;3;5;9;4;6;8;0})-INT(SUMPRODUCT(--(MID(A5,ROW($1:$12),1)),{3;7;2;4;10;3;5;9;4;6;8;0})/11)*11=10,0,SUMPRODUCT(--(MID(A5,ROW($1:$12),1)),{3;7;2;4;10;3;5;9;4;6;8;0})-INT(SUMPRODUCT(--(MID(A5,ROW($1:$12),1)),{3;7;2;4;10;3;5;9;4;6;8;0})/11)*11)=MID(A5,12,1)*1,1,0))=1,"верно","не верно"))</f>
        <v>#VALUE!</v>
      </c>
      <c r="M5">
        <v>5</v>
      </c>
    </row>
    <row r="6" spans="1:13" x14ac:dyDescent="0.25">
      <c r="A6">
        <v>7702070138</v>
      </c>
      <c r="C6" s="1" t="b">
        <f>IF(LEN(A6)&lt;&gt;10,FALSE,EXACT(RIGHT(MOD(SUM(MID(A6,{1,2,3,4,5,6,7,8,9},1)*{2,4,10,3,5,9,4,6,8}),11)),RIGHT(A6,1)))</f>
        <v>0</v>
      </c>
      <c r="D6" s="1">
        <f>(LEN(A6)=10)*(RIGHTB(MOD(SUM(MID(A6,{1,2,3,4,5,6,7,8,9},1)*{2,4,10,3,5,9,4,6,8}),11))=RIGHTB(A6))</f>
        <v>0</v>
      </c>
      <c r="E6" s="2" t="b">
        <f>LEFTB(A6,9)&amp;RIGHTB(MOD(SUM(MID(A6,{1,2,3,4,5,6,7,8,9},1)*{2,4,10,3,5,9,4,6,8}),11))=A6&amp;""</f>
        <v>0</v>
      </c>
      <c r="F6" s="2" t="b">
        <f t="array" ref="F6">LEFTB(A6,9)&amp;RIGHTB(MOD(SUM(MID(A6,ROW($1:$9),1)*{2;4;10;3;5;9;4;6;8}),11))=A6&amp;""</f>
        <v>0</v>
      </c>
      <c r="G6">
        <f>NOT(-RIGHTB(A6-MOD(SUMPRODUCT(MID(A6,ROW(A$1:A$9),1)*{2;4;10;3;5;9;4;6;8}),11)))*(LEN(A6)=10)</f>
        <v>0</v>
      </c>
      <c r="H6" t="str">
        <f>IF(LEN(A6)=10,IF(IF(SUMPRODUCT((MID(A6,ROW($1:$10),1)*1)*{2;4;10;3;5;9;4;6;8;0})-INT((SUMPRODUCT((MID(A6,ROW($1:$10),1)*1)*{2;4;10;3;5;9;4;6;8;0})/11))*11&gt;10,0,SUMPRODUCT((MID(A6,ROW($1:$10),1)*1)*{2;4;10;3;5;9;4;6;8;0})-INT((SUMPRODUCT((MID(A6,ROW($1:$10),1)*1)*{2;4;10;3;5;9;4;6;8;0})/11))*11)=MID(A6,10,1)*1,"верно","неверно"),IF(SUMPRODUCT(IF(IF(SUMPRODUCT(--(MID(A6,ROW($1:$12),1)),{7;2;4;10;3;5;9;4;6;8;0;0})-INT(SUMPRODUCT(--(MID(A6,ROW($1:$12),1)),{7;2;4;10;3;5;9;4;6;8;0;0})/11)*11=10,0,SUMPRODUCT(--(MID(A6,ROW($1:$12),1)),{7;2;4;10;3;5;9;4;6;8;0;0})-INT(SUMPRODUCT(--(MID(A6,ROW($1:$12),1)),{7;2;4;10;3;5;9;4;6;8;0;0})/11)*11)=MID(A6,11,1)*1,1,0),IF(IF(SUMPRODUCT(--(MID(A6,ROW($1:$12),1)),{3;7;2;4;10;3;5;9;4;6;8;0})-INT(SUMPRODUCT(--(MID(A6,ROW($1:$12),1)),{3;7;2;4;10;3;5;9;4;6;8;0})/11)*11=10,0,SUMPRODUCT(--(MID(A6,ROW($1:$12),1)),{3;7;2;4;10;3;5;9;4;6;8;0})-INT(SUMPRODUCT(--(MID(A6,ROW($1:$12),1)),{3;7;2;4;10;3;5;9;4;6;8;0})/11)*11)=MID(A6,12,1)*1,1,0))=1,"верно","не верно"))</f>
        <v>неверно</v>
      </c>
      <c r="M6">
        <v>9</v>
      </c>
    </row>
    <row r="7" spans="1:13" x14ac:dyDescent="0.25">
      <c r="A7" s="3">
        <v>5911069800</v>
      </c>
      <c r="C7" s="1" t="b">
        <f>IF(LEN(A7)&lt;&gt;10,FALSE,EXACT(RIGHT(MOD(SUM(MID(A7,{1,2,3,4,5,6,7,8,9},1)*{2,4,10,3,5,9,4,6,8}),11)),RIGHT(A7,1)))</f>
        <v>1</v>
      </c>
      <c r="D7" s="1">
        <f>(LEN(A7)=10)*(RIGHTB(MOD(SUM(MID(A7,{1,2,3,4,5,6,7,8,9},1)*{2,4,10,3,5,9,4,6,8}),11))=RIGHTB(A7))</f>
        <v>1</v>
      </c>
      <c r="E7" s="2" t="b">
        <f>LEFTB(A7,9)&amp;RIGHTB(MOD(SUM(MID(A7,{1,2,3,4,5,6,7,8,9},1)*{2,4,10,3,5,9,4,6,8}),11))=A7&amp;""</f>
        <v>1</v>
      </c>
      <c r="F7" s="2" t="b">
        <f t="array" ref="F7">LEFTB(A7,9)&amp;RIGHTB(MOD(SUM(MID(A7,ROW($1:$9),1)*{2;4;10;3;5;9;4;6;8}),11))=A7&amp;""</f>
        <v>1</v>
      </c>
      <c r="G7">
        <f>NOT(-RIGHTB(A7-MOD(SUMPRODUCT(MID(A7,ROW(A$1:A$9),1)*{2;4;10;3;5;9;4;6;8}),11)))*(LEN(A7)=10)</f>
        <v>1</v>
      </c>
      <c r="H7" s="7" t="str">
        <f>IF(LEN(A7)=10,IF(IF(SUMPRODUCT((MID(A7,ROW($1:$10),1)*1)*{2;4;10;3;5;9;4;6;8;0})-INT((SUMPRODUCT((MID(A7,ROW($1:$10),1)*1)*{2;4;10;3;5;9;4;6;8;0})/11))*11&gt;10,0,SUMPRODUCT((MID(A7,ROW($1:$10),1)*1)*{2;4;10;3;5;9;4;6;8;0})-INT((SUMPRODUCT((MID(A7,ROW($1:$10),1)*1)*{2;4;10;3;5;9;4;6;8;0})/11))*11)=MID(A7,10,1)*1,"верно","неверно"),IF(SUMPRODUCT(IF(IF(SUMPRODUCT(--(MID(A7,ROW($1:$12),1)),{7;2;4;10;3;5;9;4;6;8;0;0})-INT(SUMPRODUCT(--(MID(A7,ROW($1:$12),1)),{7;2;4;10;3;5;9;4;6;8;0;0})/11)*11=10,0,SUMPRODUCT(--(MID(A7,ROW($1:$12),1)),{7;2;4;10;3;5;9;4;6;8;0;0})-INT(SUMPRODUCT(--(MID(A7,ROW($1:$12),1)),{7;2;4;10;3;5;9;4;6;8;0;0})/11)*11)=MID(A7,11,1)*1,1,0),IF(IF(SUMPRODUCT(--(MID(A7,ROW($1:$12),1)),{3;7;2;4;10;3;5;9;4;6;8;0})-INT(SUMPRODUCT(--(MID(A7,ROW($1:$12),1)),{3;7;2;4;10;3;5;9;4;6;8;0})/11)*11=10,0,SUMPRODUCT(--(MID(A7,ROW($1:$12),1)),{3;7;2;4;10;3;5;9;4;6;8;0})-INT(SUMPRODUCT(--(MID(A7,ROW($1:$12),1)),{3;7;2;4;10;3;5;9;4;6;8;0})/11)*11)=MID(A7,12,1)*1,1,0))=1,"верно","не верно"))</f>
        <v>неверно</v>
      </c>
      <c r="M7">
        <v>4</v>
      </c>
    </row>
    <row r="8" spans="1:13" x14ac:dyDescent="0.25">
      <c r="A8" s="4">
        <v>5981001820</v>
      </c>
      <c r="C8" s="1" t="b">
        <f>IF(LEN(A8)&lt;&gt;10,FALSE,EXACT(RIGHT(MOD(SUM(MID(A8,{1,2,3,4,5,6,7,8,9},1)*{2,4,10,3,5,9,4,6,8}),11)),RIGHT(A8,1)))</f>
        <v>1</v>
      </c>
      <c r="D8" s="1">
        <f>(LEN(A8)=10)*(RIGHTB(MOD(SUM(MID(A8,{1,2,3,4,5,6,7,8,9},1)*{2,4,10,3,5,9,4,6,8}),11))=RIGHTB(A8))</f>
        <v>1</v>
      </c>
      <c r="E8" s="2" t="b">
        <f>LEFTB(A8,9)&amp;RIGHTB(MOD(SUM(MID(A8,{1,2,3,4,5,6,7,8,9},1)*{2,4,10,3,5,9,4,6,8}),11))=A8&amp;""</f>
        <v>1</v>
      </c>
      <c r="F8" s="2" t="b">
        <f t="array" ref="F8">LEFTB(A8,9)&amp;RIGHTB(MOD(SUM(MID(A8,ROW($1:$9),1)*{2;4;10;3;5;9;4;6;8}),11))=A8&amp;""</f>
        <v>1</v>
      </c>
      <c r="G8">
        <f>NOT(-RIGHTB(A8-MOD(SUMPRODUCT(MID(A8,ROW(A$1:A$9),1)*{2;4;10;3;5;9;4;6;8}),11)))*(LEN(A8)=10)</f>
        <v>1</v>
      </c>
      <c r="H8" s="7" t="str">
        <f>IF(LEN(A8)=10,IF(IF(SUMPRODUCT((MID(A8,ROW($1:$10),1)*1)*{2;4;10;3;5;9;4;6;8;0})-INT((SUMPRODUCT((MID(A8,ROW($1:$10),1)*1)*{2;4;10;3;5;9;4;6;8;0})/11))*11&gt;10,0,SUMPRODUCT((MID(A8,ROW($1:$10),1)*1)*{2;4;10;3;5;9;4;6;8;0})-INT((SUMPRODUCT((MID(A8,ROW($1:$10),1)*1)*{2;4;10;3;5;9;4;6;8;0})/11))*11)=MID(A8,10,1)*1,"верно","неверно"),IF(SUMPRODUCT(IF(IF(SUMPRODUCT(--(MID(A8,ROW($1:$12),1)),{7;2;4;10;3;5;9;4;6;8;0;0})-INT(SUMPRODUCT(--(MID(A8,ROW($1:$12),1)),{7;2;4;10;3;5;9;4;6;8;0;0})/11)*11=10,0,SUMPRODUCT(--(MID(A8,ROW($1:$12),1)),{7;2;4;10;3;5;9;4;6;8;0;0})-INT(SUMPRODUCT(--(MID(A8,ROW($1:$12),1)),{7;2;4;10;3;5;9;4;6;8;0;0})/11)*11)=MID(A8,11,1)*1,1,0),IF(IF(SUMPRODUCT(--(MID(A8,ROW($1:$12),1)),{3;7;2;4;10;3;5;9;4;6;8;0})-INT(SUMPRODUCT(--(MID(A8,ROW($1:$12),1)),{3;7;2;4;10;3;5;9;4;6;8;0})/11)*11=10,0,SUMPRODUCT(--(MID(A8,ROW($1:$12),1)),{3;7;2;4;10;3;5;9;4;6;8;0})-INT(SUMPRODUCT(--(MID(A8,ROW($1:$12),1)),{3;7;2;4;10;3;5;9;4;6;8;0})/11)*11)=MID(A8,12,1)*1,1,0))=1,"верно","не верно"))</f>
        <v>неверно</v>
      </c>
      <c r="M8">
        <v>6</v>
      </c>
    </row>
    <row r="9" spans="1:13" ht="15.75" x14ac:dyDescent="0.25">
      <c r="A9" s="5">
        <v>332901336536</v>
      </c>
      <c r="C9" s="1" t="b">
        <f>IF(LEN(A9)&lt;&gt;10,FALSE,EXACT(RIGHT(MOD(SUM(MID(A9,{1,2,3,4,5,6,7,8,9},1)*{2,4,10,3,5,9,4,6,8}),11)),RIGHT(A9,1)))</f>
        <v>0</v>
      </c>
      <c r="D9" s="1">
        <f>(LEN(A9)=10)*(RIGHTB(MOD(SUM(MID(A9,{1,2,3,4,5,6,7,8,9},1)*{2,4,10,3,5,9,4,6,8}),11))=RIGHTB(A9))</f>
        <v>0</v>
      </c>
      <c r="E9" s="2" t="b">
        <f>LEFTB(A9,9)&amp;RIGHTB(MOD(SUM(MID(A9,{1,2,3,4,5,6,7,8,9},1)*{2,4,10,3,5,9,4,6,8}),11))=A9&amp;""</f>
        <v>0</v>
      </c>
      <c r="F9" s="2" t="b">
        <f t="array" ref="F9">LEFTB(A9,9)&amp;RIGHTB(MOD(SUM(MID(A9,ROW($1:$9),1)*{2;4;10;3;5;9;4;6;8}),11))=A9&amp;""</f>
        <v>0</v>
      </c>
      <c r="G9">
        <f>NOT(-RIGHTB(A9-MOD(SUMPRODUCT(MID(A9,ROW(A$1:A$9),1)*{2;4;10;3;5;9;4;6;8}),11)))*(LEN(A9)=10)</f>
        <v>0</v>
      </c>
      <c r="H9" t="str">
        <f>IF(LEN(A9)=10,IF(IF(SUMPRODUCT((MID(A9,ROW($1:$10),1)*1)*{2;4;10;3;5;9;4;6;8;0})-INT((SUMPRODUCT((MID(A9,ROW($1:$10),1)*1)*{2;4;10;3;5;9;4;6;8;0})/11))*11&gt;10,0,SUMPRODUCT((MID(A9,ROW($1:$10),1)*1)*{2;4;10;3;5;9;4;6;8;0})-INT((SUMPRODUCT((MID(A9,ROW($1:$10),1)*1)*{2;4;10;3;5;9;4;6;8;0})/11))*11)=MID(A9,10,1)*1,"верно","неверно"),IF(SUMPRODUCT(IF(IF(SUMPRODUCT(--(MID(A9,ROW($1:$12),1)),{7;2;4;10;3;5;9;4;6;8;0;0})-INT(SUMPRODUCT(--(MID(A9,ROW($1:$12),1)),{7;2;4;10;3;5;9;4;6;8;0;0})/11)*11=10,0,SUMPRODUCT(--(MID(A9,ROW($1:$12),1)),{7;2;4;10;3;5;9;4;6;8;0;0})-INT(SUMPRODUCT(--(MID(A9,ROW($1:$12),1)),{7;2;4;10;3;5;9;4;6;8;0;0})/11)*11)=MID(A9,11,1)*1,1,0),IF(IF(SUMPRODUCT(--(MID(A9,ROW($1:$12),1)),{3;7;2;4;10;3;5;9;4;6;8;0})-INT(SUMPRODUCT(--(MID(A9,ROW($1:$12),1)),{3;7;2;4;10;3;5;9;4;6;8;0})/11)*11=10,0,SUMPRODUCT(--(MID(A9,ROW($1:$12),1)),{3;7;2;4;10;3;5;9;4;6;8;0})-INT(SUMPRODUCT(--(MID(A9,ROW($1:$12),1)),{3;7;2;4;10;3;5;9;4;6;8;0})/11)*11)=MID(A9,12,1)*1,1,0))=1,"верно","не верно"))</f>
        <v>верно</v>
      </c>
      <c r="M9">
        <v>8</v>
      </c>
    </row>
    <row r="10" spans="1:13" x14ac:dyDescent="0.25">
      <c r="A10" s="6">
        <v>591800064944</v>
      </c>
      <c r="C10" s="1" t="b">
        <f>IF(LEN(A10)&lt;&gt;10,FALSE,EXACT(RIGHT(MOD(SUM(MID(A10,{1,2,3,4,5,6,7,8,9},1)*{2,4,10,3,5,9,4,6,8}),11)),RIGHT(A10,1)))</f>
        <v>0</v>
      </c>
      <c r="D10" s="1">
        <f>(LEN(A10)=10)*(RIGHTB(MOD(SUM(MID(A10,{1,2,3,4,5,6,7,8,9},1)*{2,4,10,3,5,9,4,6,8}),11))=RIGHTB(A10))</f>
        <v>0</v>
      </c>
      <c r="E10" s="2" t="b">
        <f>LEFTB(A10,9)&amp;RIGHTB(MOD(SUM(MID(A10,{1,2,3,4,5,6,7,8,9},1)*{2,4,10,3,5,9,4,6,8}),11))=A10&amp;""</f>
        <v>0</v>
      </c>
      <c r="F10" s="2" t="b">
        <f t="array" ref="F10">LEFTB(A10,9)&amp;RIGHTB(MOD(SUM(MID(A10,ROW($1:$9),1)*{2;4;10;3;5;9;4;6;8}),11))=A10&amp;""</f>
        <v>0</v>
      </c>
      <c r="G10">
        <f>NOT(-RIGHTB(A10-MOD(SUMPRODUCT(MID(A10,ROW(A$1:A$9),1)*{2;4;10;3;5;9;4;6;8}),11)))*(LEN(A10)=10)</f>
        <v>0</v>
      </c>
      <c r="H10" t="str">
        <f>IF(LEN(A10)=10,IF(IF(SUMPRODUCT((MID(A10,ROW($1:$10),1)*1)*{2;4;10;3;5;9;4;6;8;0})-INT((SUMPRODUCT((MID(A10,ROW($1:$10),1)*1)*{2;4;10;3;5;9;4;6;8;0})/11))*11&gt;10,0,SUMPRODUCT((MID(A10,ROW($1:$10),1)*1)*{2;4;10;3;5;9;4;6;8;0})-INT((SUMPRODUCT((MID(A10,ROW($1:$10),1)*1)*{2;4;10;3;5;9;4;6;8;0})/11))*11)=MID(A10,10,1)*1,"верно","неверно"),IF(SUMPRODUCT(IF(IF(SUMPRODUCT(--(MID(A10,ROW($1:$12),1)),{7;2;4;10;3;5;9;4;6;8;0;0})-INT(SUMPRODUCT(--(MID(A10,ROW($1:$12),1)),{7;2;4;10;3;5;9;4;6;8;0;0})/11)*11=10,0,SUMPRODUCT(--(MID(A10,ROW($1:$12),1)),{7;2;4;10;3;5;9;4;6;8;0;0})-INT(SUMPRODUCT(--(MID(A10,ROW($1:$12),1)),{7;2;4;10;3;5;9;4;6;8;0;0})/11)*11)=MID(A10,11,1)*1,1,0),IF(IF(SUMPRODUCT(--(MID(A10,ROW($1:$12),1)),{3;7;2;4;10;3;5;9;4;6;8;0})-INT(SUMPRODUCT(--(MID(A10,ROW($1:$12),1)),{3;7;2;4;10;3;5;9;4;6;8;0})/11)*11=10,0,SUMPRODUCT(--(MID(A10,ROW($1:$12),1)),{3;7;2;4;10;3;5;9;4;6;8;0})-INT(SUMPRODUCT(--(MID(A10,ROW($1:$12),1)),{3;7;2;4;10;3;5;9;4;6;8;0})/11)*11)=MID(A10,12,1)*1,1,0))=1,"верно","не верно"))</f>
        <v>верно</v>
      </c>
    </row>
    <row r="18" spans="3:3" x14ac:dyDescent="0.25">
      <c r="C18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RePack by Diakov</cp:lastModifiedBy>
  <dcterms:created xsi:type="dcterms:W3CDTF">2014-07-29T04:33:54Z</dcterms:created>
  <dcterms:modified xsi:type="dcterms:W3CDTF">2016-09-14T06:45:06Z</dcterms:modified>
</cp:coreProperties>
</file>