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Лист1!$A$1:$D$105</definedName>
  </definedNames>
  <calcPr calcId="144525"/>
</workbook>
</file>

<file path=xl/calcChain.xml><?xml version="1.0" encoding="utf-8"?>
<calcChain xmlns="http://schemas.openxmlformats.org/spreadsheetml/2006/main">
  <c r="E2" i="1" l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" i="1"/>
  <c r="G4" i="1" s="1"/>
  <c r="E4" i="1"/>
  <c r="E5" i="1"/>
  <c r="E6" i="1"/>
  <c r="E7" i="1"/>
  <c r="E8" i="1"/>
  <c r="E9" i="1"/>
  <c r="E10" i="1"/>
  <c r="E11" i="1"/>
  <c r="G3" i="1" l="1"/>
  <c r="G5" i="1"/>
  <c r="G6" i="1"/>
</calcChain>
</file>

<file path=xl/sharedStrings.xml><?xml version="1.0" encoding="utf-8"?>
<sst xmlns="http://schemas.openxmlformats.org/spreadsheetml/2006/main" count="318" uniqueCount="13">
  <si>
    <t>Статус</t>
  </si>
  <si>
    <t>Активность</t>
  </si>
  <si>
    <t>Неактивен</t>
  </si>
  <si>
    <t>Просрочен</t>
  </si>
  <si>
    <t>Активен</t>
  </si>
  <si>
    <t>Непросрочен</t>
  </si>
  <si>
    <t>Иванов</t>
  </si>
  <si>
    <t>Петров</t>
  </si>
  <si>
    <t>Сидоров</t>
  </si>
  <si>
    <t>Заказ</t>
  </si>
  <si>
    <t>позиция</t>
  </si>
  <si>
    <t>Сотрудник</t>
  </si>
  <si>
    <t>д.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</si>
</sst>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FFFF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4" borderId="2" xfId="0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Normal="100" workbookViewId="0">
      <selection activeCell="G3" sqref="G3"/>
    </sheetView>
  </sheetViews>
  <sheetFormatPr defaultRowHeight="15" x14ac:dyDescent="0.25"/>
  <cols>
    <col min="1" max="1" width="10.85546875" customWidth="1"/>
    <col min="2" max="2" width="11" bestFit="1" customWidth="1"/>
    <col min="3" max="3" width="12" bestFit="1" customWidth="1"/>
    <col min="4" max="4" width="19" bestFit="1" customWidth="1"/>
    <col min="5" max="5" width="10.85546875" bestFit="1" customWidth="1"/>
  </cols>
  <sheetData>
    <row r="1" spans="1:7" x14ac:dyDescent="0.25">
      <c r="A1" s="2" t="s">
        <v>9</v>
      </c>
      <c r="B1" s="2" t="s">
        <v>1</v>
      </c>
      <c r="C1" s="2" t="s">
        <v>0</v>
      </c>
      <c r="D1" s="2" t="s">
        <v>11</v>
      </c>
      <c r="E1" s="4" t="s">
        <v>12</v>
      </c>
    </row>
    <row r="2" spans="1:7" x14ac:dyDescent="0.25">
      <c r="A2" s="1">
        <v>4</v>
      </c>
      <c r="B2" s="1" t="s">
        <v>4</v>
      </c>
      <c r="C2" s="1" t="s">
        <v>5</v>
      </c>
      <c r="D2" s="1" t="s">
        <v>8</v>
      </c>
      <c r="E2">
        <f>SUMPRODUCT((B2:$B$105="Активен")*(C2:$C$105="Просрочен")*(D2:$D$105="Иванов"))</f>
        <v>4</v>
      </c>
    </row>
    <row r="3" spans="1:7" x14ac:dyDescent="0.25">
      <c r="A3" s="1">
        <v>13</v>
      </c>
      <c r="B3" s="1" t="s">
        <v>4</v>
      </c>
      <c r="C3" s="1" t="s">
        <v>5</v>
      </c>
      <c r="D3" s="1" t="s">
        <v>8</v>
      </c>
      <c r="E3">
        <f>SUMPRODUCT((B3:$B$105="Активен")*(C3:$C$105="Просрочен")*(D3:$D$105="Иванов"))</f>
        <v>4</v>
      </c>
      <c r="G3" s="3">
        <f>MATCH(SUMPRODUCT((B2:$B$105="Активен")*(C2:$C$105="Просрочен")*(D2:$D$105="Иванов"))-ROW(A1),$E$2:$E$105,0)</f>
        <v>65</v>
      </c>
    </row>
    <row r="4" spans="1:7" x14ac:dyDescent="0.25">
      <c r="A4" s="1">
        <v>21</v>
      </c>
      <c r="B4" s="1" t="s">
        <v>4</v>
      </c>
      <c r="C4" s="1" t="s">
        <v>5</v>
      </c>
      <c r="D4" s="1" t="s">
        <v>8</v>
      </c>
      <c r="E4">
        <f>SUMPRODUCT((B4:$B$105="Активен")*(C4:$C$105="Просрочен")*(D4:$D$105="Иванов"))</f>
        <v>4</v>
      </c>
      <c r="G4" s="3">
        <f>MATCH(SUMPRODUCT((B3:$B$105="Активен")*(C3:$C$105="Просрочен")*(D3:$D$105="Иванов"))-ROW(A2),$E$2:$E$105,0)</f>
        <v>76</v>
      </c>
    </row>
    <row r="5" spans="1:7" x14ac:dyDescent="0.25">
      <c r="A5" s="1">
        <v>22</v>
      </c>
      <c r="B5" s="1" t="s">
        <v>4</v>
      </c>
      <c r="C5" s="1" t="s">
        <v>5</v>
      </c>
      <c r="D5" s="1" t="s">
        <v>8</v>
      </c>
      <c r="E5">
        <f>SUMPRODUCT((B5:$B$105="Активен")*(C5:$C$105="Просрочен")*(D5:$D$105="Иванов"))</f>
        <v>4</v>
      </c>
      <c r="G5" s="3">
        <f>MATCH(SUMPRODUCT((B4:$B$105="Активен")*(C4:$C$105="Просрочен")*(D4:$D$105="Иванов"))-ROW(A3),$E$2:$E$105,0)</f>
        <v>78</v>
      </c>
    </row>
    <row r="6" spans="1:7" x14ac:dyDescent="0.25">
      <c r="A6" s="1">
        <v>26</v>
      </c>
      <c r="B6" s="1" t="s">
        <v>4</v>
      </c>
      <c r="C6" s="1" t="s">
        <v>5</v>
      </c>
      <c r="D6" s="1" t="s">
        <v>8</v>
      </c>
      <c r="E6">
        <f>SUMPRODUCT((B6:$B$105="Активен")*(C6:$C$105="Просрочен")*(D6:$D$105="Иванов"))</f>
        <v>4</v>
      </c>
      <c r="G6" s="3">
        <f>MATCH(SUMPRODUCT((B5:$B$105="Активен")*(C5:$C$105="Просрочен")*(D5:$D$105="Иванов"))-ROW(A4),$E$2:$E$105,0)</f>
        <v>84</v>
      </c>
    </row>
    <row r="7" spans="1:7" x14ac:dyDescent="0.25">
      <c r="A7" s="1">
        <v>27</v>
      </c>
      <c r="B7" s="1" t="s">
        <v>4</v>
      </c>
      <c r="C7" s="1" t="s">
        <v>5</v>
      </c>
      <c r="D7" s="1" t="s">
        <v>8</v>
      </c>
      <c r="E7">
        <f>SUMPRODUCT((B7:$B$105="Активен")*(C7:$C$105="Просрочен")*(D7:$D$105="Иванов"))</f>
        <v>4</v>
      </c>
    </row>
    <row r="8" spans="1:7" x14ac:dyDescent="0.25">
      <c r="A8" s="1">
        <v>28</v>
      </c>
      <c r="B8" s="1" t="s">
        <v>4</v>
      </c>
      <c r="C8" s="1" t="s">
        <v>5</v>
      </c>
      <c r="D8" s="1" t="s">
        <v>8</v>
      </c>
      <c r="E8">
        <f>SUMPRODUCT((B8:$B$105="Активен")*(C8:$C$105="Просрочен")*(D8:$D$105="Иванов"))</f>
        <v>4</v>
      </c>
    </row>
    <row r="9" spans="1:7" x14ac:dyDescent="0.25">
      <c r="A9" s="1">
        <v>29</v>
      </c>
      <c r="B9" s="1" t="s">
        <v>2</v>
      </c>
      <c r="C9" s="1" t="s">
        <v>5</v>
      </c>
      <c r="D9" s="1" t="s">
        <v>8</v>
      </c>
      <c r="E9">
        <f>SUMPRODUCT((B9:$B$105="Активен")*(C9:$C$105="Просрочен")*(D9:$D$105="Иванов"))</f>
        <v>4</v>
      </c>
    </row>
    <row r="10" spans="1:7" x14ac:dyDescent="0.25">
      <c r="A10" s="1">
        <v>31</v>
      </c>
      <c r="B10" s="1" t="s">
        <v>4</v>
      </c>
      <c r="C10" s="1" t="s">
        <v>5</v>
      </c>
      <c r="D10" s="1" t="s">
        <v>8</v>
      </c>
      <c r="E10">
        <f>SUMPRODUCT((B10:$B$105="Активен")*(C10:$C$105="Просрочен")*(D10:$D$105="Иванов"))</f>
        <v>4</v>
      </c>
    </row>
    <row r="11" spans="1:7" x14ac:dyDescent="0.25">
      <c r="A11" s="1">
        <v>32</v>
      </c>
      <c r="B11" s="1" t="s">
        <v>4</v>
      </c>
      <c r="C11" s="1" t="s">
        <v>5</v>
      </c>
      <c r="D11" s="1" t="s">
        <v>8</v>
      </c>
      <c r="E11">
        <f>SUMPRODUCT((B11:$B$105="Активен")*(C11:$C$105="Просрочен")*(D11:$D$105="Иванов"))</f>
        <v>4</v>
      </c>
    </row>
    <row r="12" spans="1:7" x14ac:dyDescent="0.25">
      <c r="A12" s="1">
        <v>33</v>
      </c>
      <c r="B12" s="1" t="s">
        <v>4</v>
      </c>
      <c r="C12" s="1" t="s">
        <v>5</v>
      </c>
      <c r="D12" s="1" t="s">
        <v>8</v>
      </c>
      <c r="E12">
        <f>SUMPRODUCT((B12:$B$105="Активен")*(C12:$C$105="Просрочен")*(D12:$D$105="Иванов"))</f>
        <v>4</v>
      </c>
    </row>
    <row r="13" spans="1:7" x14ac:dyDescent="0.25">
      <c r="A13" s="1">
        <v>34</v>
      </c>
      <c r="B13" s="1" t="s">
        <v>4</v>
      </c>
      <c r="C13" s="1" t="s">
        <v>5</v>
      </c>
      <c r="D13" s="1" t="s">
        <v>8</v>
      </c>
      <c r="E13">
        <f>SUMPRODUCT((B13:$B$105="Активен")*(C13:$C$105="Просрочен")*(D13:$D$105="Иванов"))</f>
        <v>4</v>
      </c>
    </row>
    <row r="14" spans="1:7" x14ac:dyDescent="0.25">
      <c r="A14" s="1">
        <v>35</v>
      </c>
      <c r="B14" s="1" t="s">
        <v>4</v>
      </c>
      <c r="C14" s="1" t="s">
        <v>5</v>
      </c>
      <c r="D14" s="1" t="s">
        <v>8</v>
      </c>
      <c r="E14">
        <f>SUMPRODUCT((B14:$B$105="Активен")*(C14:$C$105="Просрочен")*(D14:$D$105="Иванов"))</f>
        <v>4</v>
      </c>
    </row>
    <row r="15" spans="1:7" x14ac:dyDescent="0.25">
      <c r="A15" s="1">
        <v>36</v>
      </c>
      <c r="B15" s="1" t="s">
        <v>4</v>
      </c>
      <c r="C15" s="1" t="s">
        <v>5</v>
      </c>
      <c r="D15" s="1" t="s">
        <v>8</v>
      </c>
      <c r="E15">
        <f>SUMPRODUCT((B15:$B$105="Активен")*(C15:$C$105="Просрочен")*(D15:$D$105="Иванов"))</f>
        <v>4</v>
      </c>
    </row>
    <row r="16" spans="1:7" x14ac:dyDescent="0.25">
      <c r="A16" s="1">
        <v>42</v>
      </c>
      <c r="B16" s="1" t="s">
        <v>2</v>
      </c>
      <c r="C16" s="1" t="s">
        <v>5</v>
      </c>
      <c r="D16" s="1" t="s">
        <v>8</v>
      </c>
      <c r="E16">
        <f>SUMPRODUCT((B16:$B$105="Активен")*(C16:$C$105="Просрочен")*(D16:$D$105="Иванов"))</f>
        <v>4</v>
      </c>
    </row>
    <row r="17" spans="1:5" x14ac:dyDescent="0.25">
      <c r="A17" s="1">
        <v>46</v>
      </c>
      <c r="B17" s="1" t="s">
        <v>4</v>
      </c>
      <c r="C17" s="1" t="s">
        <v>5</v>
      </c>
      <c r="D17" s="1" t="s">
        <v>8</v>
      </c>
      <c r="E17">
        <f>SUMPRODUCT((B17:$B$105="Активен")*(C17:$C$105="Просрочен")*(D17:$D$105="Иванов"))</f>
        <v>4</v>
      </c>
    </row>
    <row r="18" spans="1:5" x14ac:dyDescent="0.25">
      <c r="A18" s="1">
        <v>48</v>
      </c>
      <c r="B18" s="1" t="s">
        <v>4</v>
      </c>
      <c r="C18" s="1" t="s">
        <v>5</v>
      </c>
      <c r="D18" s="1" t="s">
        <v>8</v>
      </c>
      <c r="E18">
        <f>SUMPRODUCT((B18:$B$105="Активен")*(C18:$C$105="Просрочен")*(D18:$D$105="Иванов"))</f>
        <v>4</v>
      </c>
    </row>
    <row r="19" spans="1:5" x14ac:dyDescent="0.25">
      <c r="A19" s="1">
        <v>57</v>
      </c>
      <c r="B19" s="1" t="s">
        <v>4</v>
      </c>
      <c r="C19" s="1" t="s">
        <v>5</v>
      </c>
      <c r="D19" s="1" t="s">
        <v>8</v>
      </c>
      <c r="E19">
        <f>SUMPRODUCT((B19:$B$105="Активен")*(C19:$C$105="Просрочен")*(D19:$D$105="Иванов"))</f>
        <v>4</v>
      </c>
    </row>
    <row r="20" spans="1:5" x14ac:dyDescent="0.25">
      <c r="A20" s="1">
        <v>58</v>
      </c>
      <c r="B20" s="1" t="s">
        <v>4</v>
      </c>
      <c r="C20" s="1" t="s">
        <v>5</v>
      </c>
      <c r="D20" s="1" t="s">
        <v>8</v>
      </c>
      <c r="E20">
        <f>SUMPRODUCT((B20:$B$105="Активен")*(C20:$C$105="Просрочен")*(D20:$D$105="Иванов"))</f>
        <v>4</v>
      </c>
    </row>
    <row r="21" spans="1:5" x14ac:dyDescent="0.25">
      <c r="A21" s="1">
        <v>59</v>
      </c>
      <c r="B21" s="1" t="s">
        <v>4</v>
      </c>
      <c r="C21" s="1" t="s">
        <v>5</v>
      </c>
      <c r="D21" s="1" t="s">
        <v>8</v>
      </c>
      <c r="E21">
        <f>SUMPRODUCT((B21:$B$105="Активен")*(C21:$C$105="Просрочен")*(D21:$D$105="Иванов"))</f>
        <v>4</v>
      </c>
    </row>
    <row r="22" spans="1:5" x14ac:dyDescent="0.25">
      <c r="A22" s="1">
        <v>60</v>
      </c>
      <c r="B22" s="1" t="s">
        <v>4</v>
      </c>
      <c r="C22" s="1" t="s">
        <v>5</v>
      </c>
      <c r="D22" s="1" t="s">
        <v>8</v>
      </c>
      <c r="E22">
        <f>SUMPRODUCT((B22:$B$105="Активен")*(C22:$C$105="Просрочен")*(D22:$D$105="Иванов"))</f>
        <v>4</v>
      </c>
    </row>
    <row r="23" spans="1:5" x14ac:dyDescent="0.25">
      <c r="A23" s="1">
        <v>65</v>
      </c>
      <c r="B23" s="1" t="s">
        <v>4</v>
      </c>
      <c r="C23" s="1" t="s">
        <v>5</v>
      </c>
      <c r="D23" s="1" t="s">
        <v>8</v>
      </c>
      <c r="E23">
        <f>SUMPRODUCT((B23:$B$105="Активен")*(C23:$C$105="Просрочен")*(D23:$D$105="Иванов"))</f>
        <v>4</v>
      </c>
    </row>
    <row r="24" spans="1:5" x14ac:dyDescent="0.25">
      <c r="A24" s="1">
        <v>85</v>
      </c>
      <c r="B24" s="1" t="s">
        <v>4</v>
      </c>
      <c r="C24" s="1" t="s">
        <v>3</v>
      </c>
      <c r="D24" s="1" t="s">
        <v>8</v>
      </c>
      <c r="E24">
        <f>SUMPRODUCT((B24:$B$105="Активен")*(C24:$C$105="Просрочен")*(D24:$D$105="Иванов"))</f>
        <v>4</v>
      </c>
    </row>
    <row r="25" spans="1:5" x14ac:dyDescent="0.25">
      <c r="A25" s="1">
        <v>95</v>
      </c>
      <c r="B25" s="1" t="s">
        <v>4</v>
      </c>
      <c r="C25" s="1" t="s">
        <v>5</v>
      </c>
      <c r="D25" s="1" t="s">
        <v>8</v>
      </c>
      <c r="E25">
        <f>SUMPRODUCT((B25:$B$105="Активен")*(C25:$C$105="Просрочен")*(D25:$D$105="Иванов"))</f>
        <v>4</v>
      </c>
    </row>
    <row r="26" spans="1:5" x14ac:dyDescent="0.25">
      <c r="A26" s="1">
        <v>96</v>
      </c>
      <c r="B26" s="1" t="s">
        <v>4</v>
      </c>
      <c r="C26" s="1" t="s">
        <v>5</v>
      </c>
      <c r="D26" s="1" t="s">
        <v>8</v>
      </c>
      <c r="E26">
        <f>SUMPRODUCT((B26:$B$105="Активен")*(C26:$C$105="Просрочен")*(D26:$D$105="Иванов"))</f>
        <v>4</v>
      </c>
    </row>
    <row r="27" spans="1:5" x14ac:dyDescent="0.25">
      <c r="A27" s="1">
        <v>102</v>
      </c>
      <c r="B27" s="1" t="s">
        <v>4</v>
      </c>
      <c r="C27" s="1" t="s">
        <v>5</v>
      </c>
      <c r="D27" s="1" t="s">
        <v>8</v>
      </c>
      <c r="E27">
        <f>SUMPRODUCT((B27:$B$105="Активен")*(C27:$C$105="Просрочен")*(D27:$D$105="Иванов"))</f>
        <v>4</v>
      </c>
    </row>
    <row r="28" spans="1:5" x14ac:dyDescent="0.25">
      <c r="A28" s="1">
        <v>6</v>
      </c>
      <c r="B28" s="1" t="s">
        <v>2</v>
      </c>
      <c r="C28" s="1" t="s">
        <v>5</v>
      </c>
      <c r="D28" s="1" t="s">
        <v>7</v>
      </c>
      <c r="E28">
        <f>SUMPRODUCT((B28:$B$105="Активен")*(C28:$C$105="Просрочен")*(D28:$D$105="Иванов"))</f>
        <v>4</v>
      </c>
    </row>
    <row r="29" spans="1:5" x14ac:dyDescent="0.25">
      <c r="A29" s="1">
        <v>7</v>
      </c>
      <c r="B29" s="1" t="s">
        <v>2</v>
      </c>
      <c r="C29" s="1" t="s">
        <v>5</v>
      </c>
      <c r="D29" s="1" t="s">
        <v>7</v>
      </c>
      <c r="E29">
        <f>SUMPRODUCT((B29:$B$105="Активен")*(C29:$C$105="Просрочен")*(D29:$D$105="Иванов"))</f>
        <v>4</v>
      </c>
    </row>
    <row r="30" spans="1:5" x14ac:dyDescent="0.25">
      <c r="A30" s="1">
        <v>8</v>
      </c>
      <c r="B30" s="1" t="s">
        <v>2</v>
      </c>
      <c r="C30" s="1" t="s">
        <v>5</v>
      </c>
      <c r="D30" s="1" t="s">
        <v>7</v>
      </c>
      <c r="E30">
        <f>SUMPRODUCT((B30:$B$105="Активен")*(C30:$C$105="Просрочен")*(D30:$D$105="Иванов"))</f>
        <v>4</v>
      </c>
    </row>
    <row r="31" spans="1:5" x14ac:dyDescent="0.25">
      <c r="A31" s="1">
        <v>23</v>
      </c>
      <c r="B31" s="1" t="s">
        <v>2</v>
      </c>
      <c r="C31" s="1" t="s">
        <v>5</v>
      </c>
      <c r="D31" s="1" t="s">
        <v>7</v>
      </c>
      <c r="E31">
        <f>SUMPRODUCT((B31:$B$105="Активен")*(C31:$C$105="Просрочен")*(D31:$D$105="Иванов"))</f>
        <v>4</v>
      </c>
    </row>
    <row r="32" spans="1:5" x14ac:dyDescent="0.25">
      <c r="A32" s="1">
        <v>24</v>
      </c>
      <c r="B32" s="1" t="s">
        <v>2</v>
      </c>
      <c r="C32" s="1" t="s">
        <v>5</v>
      </c>
      <c r="D32" s="1" t="s">
        <v>7</v>
      </c>
      <c r="E32">
        <f>SUMPRODUCT((B32:$B$105="Активен")*(C32:$C$105="Просрочен")*(D32:$D$105="Иванов"))</f>
        <v>4</v>
      </c>
    </row>
    <row r="33" spans="1:5" x14ac:dyDescent="0.25">
      <c r="A33" s="1">
        <v>25</v>
      </c>
      <c r="B33" s="1" t="s">
        <v>2</v>
      </c>
      <c r="C33" s="1" t="s">
        <v>5</v>
      </c>
      <c r="D33" s="1" t="s">
        <v>7</v>
      </c>
      <c r="E33">
        <f>SUMPRODUCT((B33:$B$105="Активен")*(C33:$C$105="Просрочен")*(D33:$D$105="Иванов"))</f>
        <v>4</v>
      </c>
    </row>
    <row r="34" spans="1:5" x14ac:dyDescent="0.25">
      <c r="A34" s="1">
        <v>30</v>
      </c>
      <c r="B34" s="1" t="s">
        <v>2</v>
      </c>
      <c r="C34" s="1" t="s">
        <v>5</v>
      </c>
      <c r="D34" s="1" t="s">
        <v>7</v>
      </c>
      <c r="E34">
        <f>SUMPRODUCT((B34:$B$105="Активен")*(C34:$C$105="Просрочен")*(D34:$D$105="Иванов"))</f>
        <v>4</v>
      </c>
    </row>
    <row r="35" spans="1:5" x14ac:dyDescent="0.25">
      <c r="A35" s="1">
        <v>37</v>
      </c>
      <c r="B35" s="1" t="s">
        <v>2</v>
      </c>
      <c r="C35" s="1" t="s">
        <v>5</v>
      </c>
      <c r="D35" s="1" t="s">
        <v>7</v>
      </c>
      <c r="E35">
        <f>SUMPRODUCT((B35:$B$105="Активен")*(C35:$C$105="Просрочен")*(D35:$D$105="Иванов"))</f>
        <v>4</v>
      </c>
    </row>
    <row r="36" spans="1:5" x14ac:dyDescent="0.25">
      <c r="A36" s="1">
        <v>38</v>
      </c>
      <c r="B36" s="1" t="s">
        <v>2</v>
      </c>
      <c r="C36" s="1" t="s">
        <v>5</v>
      </c>
      <c r="D36" s="1" t="s">
        <v>7</v>
      </c>
      <c r="E36">
        <f>SUMPRODUCT((B36:$B$105="Активен")*(C36:$C$105="Просрочен")*(D36:$D$105="Иванов"))</f>
        <v>4</v>
      </c>
    </row>
    <row r="37" spans="1:5" x14ac:dyDescent="0.25">
      <c r="A37" s="1">
        <v>39</v>
      </c>
      <c r="B37" s="1" t="s">
        <v>2</v>
      </c>
      <c r="C37" s="1" t="s">
        <v>5</v>
      </c>
      <c r="D37" s="1" t="s">
        <v>7</v>
      </c>
      <c r="E37">
        <f>SUMPRODUCT((B37:$B$105="Активен")*(C37:$C$105="Просрочен")*(D37:$D$105="Иванов"))</f>
        <v>4</v>
      </c>
    </row>
    <row r="38" spans="1:5" x14ac:dyDescent="0.25">
      <c r="A38" s="1">
        <v>40</v>
      </c>
      <c r="B38" s="1" t="s">
        <v>2</v>
      </c>
      <c r="C38" s="1" t="s">
        <v>5</v>
      </c>
      <c r="D38" s="1" t="s">
        <v>7</v>
      </c>
      <c r="E38">
        <f>SUMPRODUCT((B38:$B$105="Активен")*(C38:$C$105="Просрочен")*(D38:$D$105="Иванов"))</f>
        <v>4</v>
      </c>
    </row>
    <row r="39" spans="1:5" x14ac:dyDescent="0.25">
      <c r="A39" s="1">
        <v>41</v>
      </c>
      <c r="B39" s="1" t="s">
        <v>2</v>
      </c>
      <c r="C39" s="1" t="s">
        <v>5</v>
      </c>
      <c r="D39" s="1" t="s">
        <v>7</v>
      </c>
      <c r="E39">
        <f>SUMPRODUCT((B39:$B$105="Активен")*(C39:$C$105="Просрочен")*(D39:$D$105="Иванов"))</f>
        <v>4</v>
      </c>
    </row>
    <row r="40" spans="1:5" x14ac:dyDescent="0.25">
      <c r="A40" s="1">
        <v>43</v>
      </c>
      <c r="B40" s="1" t="s">
        <v>2</v>
      </c>
      <c r="C40" s="1" t="s">
        <v>5</v>
      </c>
      <c r="D40" s="1" t="s">
        <v>7</v>
      </c>
      <c r="E40">
        <f>SUMPRODUCT((B40:$B$105="Активен")*(C40:$C$105="Просрочен")*(D40:$D$105="Иванов"))</f>
        <v>4</v>
      </c>
    </row>
    <row r="41" spans="1:5" x14ac:dyDescent="0.25">
      <c r="A41" s="1">
        <v>44</v>
      </c>
      <c r="B41" s="1" t="s">
        <v>2</v>
      </c>
      <c r="C41" s="1" t="s">
        <v>5</v>
      </c>
      <c r="D41" s="1" t="s">
        <v>7</v>
      </c>
      <c r="E41">
        <f>SUMPRODUCT((B41:$B$105="Активен")*(C41:$C$105="Просрочен")*(D41:$D$105="Иванов"))</f>
        <v>4</v>
      </c>
    </row>
    <row r="42" spans="1:5" x14ac:dyDescent="0.25">
      <c r="A42" s="1">
        <v>49</v>
      </c>
      <c r="B42" s="1" t="s">
        <v>2</v>
      </c>
      <c r="C42" s="1" t="s">
        <v>5</v>
      </c>
      <c r="D42" s="1" t="s">
        <v>7</v>
      </c>
      <c r="E42">
        <f>SUMPRODUCT((B42:$B$105="Активен")*(C42:$C$105="Просрочен")*(D42:$D$105="Иванов"))</f>
        <v>4</v>
      </c>
    </row>
    <row r="43" spans="1:5" x14ac:dyDescent="0.25">
      <c r="A43" s="1">
        <v>51</v>
      </c>
      <c r="B43" s="1" t="s">
        <v>2</v>
      </c>
      <c r="C43" s="1" t="s">
        <v>5</v>
      </c>
      <c r="D43" s="1" t="s">
        <v>7</v>
      </c>
      <c r="E43">
        <f>SUMPRODUCT((B43:$B$105="Активен")*(C43:$C$105="Просрочен")*(D43:$D$105="Иванов"))</f>
        <v>4</v>
      </c>
    </row>
    <row r="44" spans="1:5" x14ac:dyDescent="0.25">
      <c r="A44" s="1">
        <v>52</v>
      </c>
      <c r="B44" s="1" t="s">
        <v>4</v>
      </c>
      <c r="C44" s="1" t="s">
        <v>5</v>
      </c>
      <c r="D44" s="1" t="s">
        <v>7</v>
      </c>
      <c r="E44">
        <f>SUMPRODUCT((B44:$B$105="Активен")*(C44:$C$105="Просрочен")*(D44:$D$105="Иванов"))</f>
        <v>4</v>
      </c>
    </row>
    <row r="45" spans="1:5" x14ac:dyDescent="0.25">
      <c r="A45" s="1">
        <v>64</v>
      </c>
      <c r="B45" s="1" t="s">
        <v>2</v>
      </c>
      <c r="C45" s="1" t="s">
        <v>5</v>
      </c>
      <c r="D45" s="1" t="s">
        <v>7</v>
      </c>
      <c r="E45">
        <f>SUMPRODUCT((B45:$B$105="Активен")*(C45:$C$105="Просрочен")*(D45:$D$105="Иванов"))</f>
        <v>4</v>
      </c>
    </row>
    <row r="46" spans="1:5" x14ac:dyDescent="0.25">
      <c r="A46" s="1">
        <v>66</v>
      </c>
      <c r="B46" s="1" t="s">
        <v>4</v>
      </c>
      <c r="C46" s="1" t="s">
        <v>5</v>
      </c>
      <c r="D46" s="1" t="s">
        <v>7</v>
      </c>
      <c r="E46">
        <f>SUMPRODUCT((B46:$B$105="Активен")*(C46:$C$105="Просрочен")*(D46:$D$105="Иванов"))</f>
        <v>4</v>
      </c>
    </row>
    <row r="47" spans="1:5" x14ac:dyDescent="0.25">
      <c r="A47" s="1">
        <v>72</v>
      </c>
      <c r="B47" s="1" t="s">
        <v>2</v>
      </c>
      <c r="C47" s="1" t="s">
        <v>5</v>
      </c>
      <c r="D47" s="1" t="s">
        <v>7</v>
      </c>
      <c r="E47">
        <f>SUMPRODUCT((B47:$B$105="Активен")*(C47:$C$105="Просрочен")*(D47:$D$105="Иванов"))</f>
        <v>4</v>
      </c>
    </row>
    <row r="48" spans="1:5" x14ac:dyDescent="0.25">
      <c r="A48" s="1">
        <v>73</v>
      </c>
      <c r="B48" s="1" t="s">
        <v>2</v>
      </c>
      <c r="C48" s="1" t="s">
        <v>5</v>
      </c>
      <c r="D48" s="1" t="s">
        <v>7</v>
      </c>
      <c r="E48">
        <f>SUMPRODUCT((B48:$B$105="Активен")*(C48:$C$105="Просрочен")*(D48:$D$105="Иванов"))</f>
        <v>4</v>
      </c>
    </row>
    <row r="49" spans="1:5" x14ac:dyDescent="0.25">
      <c r="A49" s="1">
        <v>99</v>
      </c>
      <c r="B49" s="1" t="s">
        <v>2</v>
      </c>
      <c r="C49" s="1" t="s">
        <v>5</v>
      </c>
      <c r="D49" s="1" t="s">
        <v>7</v>
      </c>
      <c r="E49">
        <f>SUMPRODUCT((B49:$B$105="Активен")*(C49:$C$105="Просрочен")*(D49:$D$105="Иванов"))</f>
        <v>4</v>
      </c>
    </row>
    <row r="50" spans="1:5" x14ac:dyDescent="0.25">
      <c r="A50" s="1">
        <v>1</v>
      </c>
      <c r="B50" s="1" t="s">
        <v>2</v>
      </c>
      <c r="C50" s="1" t="s">
        <v>3</v>
      </c>
      <c r="D50" s="1" t="s">
        <v>6</v>
      </c>
      <c r="E50">
        <f>SUMPRODUCT((B50:$B$105="Активен")*(C50:$C$105="Просрочен")*(D50:$D$105="Иванов"))</f>
        <v>4</v>
      </c>
    </row>
    <row r="51" spans="1:5" x14ac:dyDescent="0.25">
      <c r="A51" s="1">
        <v>2</v>
      </c>
      <c r="B51" s="1" t="s">
        <v>2</v>
      </c>
      <c r="C51" s="1" t="s">
        <v>3</v>
      </c>
      <c r="D51" s="1" t="s">
        <v>6</v>
      </c>
      <c r="E51">
        <f>SUMPRODUCT((B51:$B$105="Активен")*(C51:$C$105="Просрочен")*(D51:$D$105="Иванов"))</f>
        <v>4</v>
      </c>
    </row>
    <row r="52" spans="1:5" x14ac:dyDescent="0.25">
      <c r="A52" s="1">
        <v>3</v>
      </c>
      <c r="B52" s="1" t="s">
        <v>2</v>
      </c>
      <c r="C52" s="1" t="s">
        <v>3</v>
      </c>
      <c r="D52" s="1" t="s">
        <v>6</v>
      </c>
      <c r="E52">
        <f>SUMPRODUCT((B52:$B$105="Активен")*(C52:$C$105="Просрочен")*(D52:$D$105="Иванов"))</f>
        <v>4</v>
      </c>
    </row>
    <row r="53" spans="1:5" x14ac:dyDescent="0.25">
      <c r="A53" s="1">
        <v>5</v>
      </c>
      <c r="B53" s="1" t="s">
        <v>2</v>
      </c>
      <c r="C53" s="1" t="s">
        <v>5</v>
      </c>
      <c r="D53" s="1" t="s">
        <v>6</v>
      </c>
      <c r="E53">
        <f>SUMPRODUCT((B53:$B$105="Активен")*(C53:$C$105="Просрочен")*(D53:$D$105="Иванов"))</f>
        <v>4</v>
      </c>
    </row>
    <row r="54" spans="1:5" x14ac:dyDescent="0.25">
      <c r="A54" s="1">
        <v>9</v>
      </c>
      <c r="B54" s="1" t="s">
        <v>4</v>
      </c>
      <c r="C54" s="1" t="s">
        <v>5</v>
      </c>
      <c r="D54" s="1" t="s">
        <v>6</v>
      </c>
      <c r="E54">
        <f>SUMPRODUCT((B54:$B$105="Активен")*(C54:$C$105="Просрочен")*(D54:$D$105="Иванов"))</f>
        <v>4</v>
      </c>
    </row>
    <row r="55" spans="1:5" x14ac:dyDescent="0.25">
      <c r="A55" s="1">
        <v>10</v>
      </c>
      <c r="B55" s="1" t="s">
        <v>4</v>
      </c>
      <c r="C55" s="1" t="s">
        <v>5</v>
      </c>
      <c r="D55" s="1" t="s">
        <v>6</v>
      </c>
      <c r="E55">
        <f>SUMPRODUCT((B55:$B$105="Активен")*(C55:$C$105="Просрочен")*(D55:$D$105="Иванов"))</f>
        <v>4</v>
      </c>
    </row>
    <row r="56" spans="1:5" x14ac:dyDescent="0.25">
      <c r="A56" s="1">
        <v>11</v>
      </c>
      <c r="B56" s="1" t="s">
        <v>2</v>
      </c>
      <c r="C56" s="1" t="s">
        <v>5</v>
      </c>
      <c r="D56" s="1" t="s">
        <v>6</v>
      </c>
      <c r="E56">
        <f>SUMPRODUCT((B56:$B$105="Активен")*(C56:$C$105="Просрочен")*(D56:$D$105="Иванов"))</f>
        <v>4</v>
      </c>
    </row>
    <row r="57" spans="1:5" x14ac:dyDescent="0.25">
      <c r="A57" s="1">
        <v>12</v>
      </c>
      <c r="B57" s="1" t="s">
        <v>2</v>
      </c>
      <c r="C57" s="1" t="s">
        <v>5</v>
      </c>
      <c r="D57" s="1" t="s">
        <v>6</v>
      </c>
      <c r="E57">
        <f>SUMPRODUCT((B57:$B$105="Активен")*(C57:$C$105="Просрочен")*(D57:$D$105="Иванов"))</f>
        <v>4</v>
      </c>
    </row>
    <row r="58" spans="1:5" x14ac:dyDescent="0.25">
      <c r="A58" s="1">
        <v>14</v>
      </c>
      <c r="B58" s="1" t="s">
        <v>2</v>
      </c>
      <c r="C58" s="1" t="s">
        <v>5</v>
      </c>
      <c r="D58" s="1" t="s">
        <v>6</v>
      </c>
      <c r="E58">
        <f>SUMPRODUCT((B58:$B$105="Активен")*(C58:$C$105="Просрочен")*(D58:$D$105="Иванов"))</f>
        <v>4</v>
      </c>
    </row>
    <row r="59" spans="1:5" x14ac:dyDescent="0.25">
      <c r="A59" s="1">
        <v>15</v>
      </c>
      <c r="B59" s="1" t="s">
        <v>2</v>
      </c>
      <c r="C59" s="1" t="s">
        <v>5</v>
      </c>
      <c r="D59" s="1" t="s">
        <v>6</v>
      </c>
      <c r="E59">
        <f>SUMPRODUCT((B59:$B$105="Активен")*(C59:$C$105="Просрочен")*(D59:$D$105="Иванов"))</f>
        <v>4</v>
      </c>
    </row>
    <row r="60" spans="1:5" x14ac:dyDescent="0.25">
      <c r="A60" s="1">
        <v>16</v>
      </c>
      <c r="B60" s="1" t="s">
        <v>2</v>
      </c>
      <c r="C60" s="1" t="s">
        <v>5</v>
      </c>
      <c r="D60" s="1" t="s">
        <v>6</v>
      </c>
      <c r="E60">
        <f>SUMPRODUCT((B60:$B$105="Активен")*(C60:$C$105="Просрочен")*(D60:$D$105="Иванов"))</f>
        <v>4</v>
      </c>
    </row>
    <row r="61" spans="1:5" x14ac:dyDescent="0.25">
      <c r="A61" s="1">
        <v>17</v>
      </c>
      <c r="B61" s="1" t="s">
        <v>4</v>
      </c>
      <c r="C61" s="1" t="s">
        <v>5</v>
      </c>
      <c r="D61" s="1" t="s">
        <v>6</v>
      </c>
      <c r="E61">
        <f>SUMPRODUCT((B61:$B$105="Активен")*(C61:$C$105="Просрочен")*(D61:$D$105="Иванов"))</f>
        <v>4</v>
      </c>
    </row>
    <row r="62" spans="1:5" x14ac:dyDescent="0.25">
      <c r="A62" s="1">
        <v>18</v>
      </c>
      <c r="B62" s="1" t="s">
        <v>4</v>
      </c>
      <c r="C62" s="1" t="s">
        <v>5</v>
      </c>
      <c r="D62" s="1" t="s">
        <v>6</v>
      </c>
      <c r="E62">
        <f>SUMPRODUCT((B62:$B$105="Активен")*(C62:$C$105="Просрочен")*(D62:$D$105="Иванов"))</f>
        <v>4</v>
      </c>
    </row>
    <row r="63" spans="1:5" x14ac:dyDescent="0.25">
      <c r="A63" s="1">
        <v>19</v>
      </c>
      <c r="B63" s="1" t="s">
        <v>4</v>
      </c>
      <c r="C63" s="1" t="s">
        <v>5</v>
      </c>
      <c r="D63" s="1" t="s">
        <v>6</v>
      </c>
      <c r="E63">
        <f>SUMPRODUCT((B63:$B$105="Активен")*(C63:$C$105="Просрочен")*(D63:$D$105="Иванов"))</f>
        <v>4</v>
      </c>
    </row>
    <row r="64" spans="1:5" x14ac:dyDescent="0.25">
      <c r="A64" s="1">
        <v>20</v>
      </c>
      <c r="B64" s="1" t="s">
        <v>2</v>
      </c>
      <c r="C64" s="1" t="s">
        <v>5</v>
      </c>
      <c r="D64" s="1" t="s">
        <v>6</v>
      </c>
      <c r="E64">
        <f>SUMPRODUCT((B64:$B$105="Активен")*(C64:$C$105="Просрочен")*(D64:$D$105="Иванов"))</f>
        <v>4</v>
      </c>
    </row>
    <row r="65" spans="1:5" x14ac:dyDescent="0.25">
      <c r="A65" s="1">
        <v>45</v>
      </c>
      <c r="B65" s="1" t="s">
        <v>4</v>
      </c>
      <c r="C65" s="1" t="s">
        <v>3</v>
      </c>
      <c r="D65" s="1" t="s">
        <v>6</v>
      </c>
      <c r="E65">
        <f>SUMPRODUCT((B65:$B$105="Активен")*(C65:$C$105="Просрочен")*(D65:$D$105="Иванов"))</f>
        <v>4</v>
      </c>
    </row>
    <row r="66" spans="1:5" x14ac:dyDescent="0.25">
      <c r="A66" s="1">
        <v>47</v>
      </c>
      <c r="B66" s="1" t="s">
        <v>4</v>
      </c>
      <c r="C66" s="1" t="s">
        <v>5</v>
      </c>
      <c r="D66" s="1" t="s">
        <v>6</v>
      </c>
      <c r="E66">
        <f>SUMPRODUCT((B66:$B$105="Активен")*(C66:$C$105="Просрочен")*(D66:$D$105="Иванов"))</f>
        <v>3</v>
      </c>
    </row>
    <row r="67" spans="1:5" x14ac:dyDescent="0.25">
      <c r="A67" s="1">
        <v>50</v>
      </c>
      <c r="B67" s="1" t="s">
        <v>2</v>
      </c>
      <c r="C67" s="1" t="s">
        <v>5</v>
      </c>
      <c r="D67" s="1" t="s">
        <v>6</v>
      </c>
      <c r="E67">
        <f>SUMPRODUCT((B67:$B$105="Активен")*(C67:$C$105="Просрочен")*(D67:$D$105="Иванов"))</f>
        <v>3</v>
      </c>
    </row>
    <row r="68" spans="1:5" x14ac:dyDescent="0.25">
      <c r="A68" s="1">
        <v>53</v>
      </c>
      <c r="B68" s="1" t="s">
        <v>2</v>
      </c>
      <c r="C68" s="1" t="s">
        <v>3</v>
      </c>
      <c r="D68" s="1" t="s">
        <v>6</v>
      </c>
      <c r="E68">
        <f>SUMPRODUCT((B68:$B$105="Активен")*(C68:$C$105="Просрочен")*(D68:$D$105="Иванов"))</f>
        <v>3</v>
      </c>
    </row>
    <row r="69" spans="1:5" x14ac:dyDescent="0.25">
      <c r="A69" s="1">
        <v>54</v>
      </c>
      <c r="B69" s="1" t="s">
        <v>2</v>
      </c>
      <c r="C69" s="1" t="s">
        <v>3</v>
      </c>
      <c r="D69" s="1" t="s">
        <v>6</v>
      </c>
      <c r="E69">
        <f>SUMPRODUCT((B69:$B$105="Активен")*(C69:$C$105="Просрочен")*(D69:$D$105="Иванов"))</f>
        <v>3</v>
      </c>
    </row>
    <row r="70" spans="1:5" x14ac:dyDescent="0.25">
      <c r="A70" s="1">
        <v>55</v>
      </c>
      <c r="B70" s="1" t="s">
        <v>2</v>
      </c>
      <c r="C70" s="1" t="s">
        <v>5</v>
      </c>
      <c r="D70" s="1" t="s">
        <v>6</v>
      </c>
      <c r="E70">
        <f>SUMPRODUCT((B70:$B$105="Активен")*(C70:$C$105="Просрочен")*(D70:$D$105="Иванов"))</f>
        <v>3</v>
      </c>
    </row>
    <row r="71" spans="1:5" x14ac:dyDescent="0.25">
      <c r="A71" s="1">
        <v>56</v>
      </c>
      <c r="B71" s="1" t="s">
        <v>2</v>
      </c>
      <c r="C71" s="1" t="s">
        <v>5</v>
      </c>
      <c r="D71" s="1" t="s">
        <v>6</v>
      </c>
      <c r="E71">
        <f>SUMPRODUCT((B71:$B$105="Активен")*(C71:$C$105="Просрочен")*(D71:$D$105="Иванов"))</f>
        <v>3</v>
      </c>
    </row>
    <row r="72" spans="1:5" x14ac:dyDescent="0.25">
      <c r="A72" s="1">
        <v>61</v>
      </c>
      <c r="B72" s="1" t="s">
        <v>4</v>
      </c>
      <c r="C72" s="1" t="s">
        <v>5</v>
      </c>
      <c r="D72" s="1" t="s">
        <v>6</v>
      </c>
      <c r="E72">
        <f>SUMPRODUCT((B72:$B$105="Активен")*(C72:$C$105="Просрочен")*(D72:$D$105="Иванов"))</f>
        <v>3</v>
      </c>
    </row>
    <row r="73" spans="1:5" x14ac:dyDescent="0.25">
      <c r="A73" s="1">
        <v>62</v>
      </c>
      <c r="B73" s="1" t="s">
        <v>2</v>
      </c>
      <c r="C73" s="1" t="s">
        <v>5</v>
      </c>
      <c r="D73" s="1" t="s">
        <v>6</v>
      </c>
      <c r="E73">
        <f>SUMPRODUCT((B73:$B$105="Активен")*(C73:$C$105="Просрочен")*(D73:$D$105="Иванов"))</f>
        <v>3</v>
      </c>
    </row>
    <row r="74" spans="1:5" x14ac:dyDescent="0.25">
      <c r="A74" s="1">
        <v>63</v>
      </c>
      <c r="B74" s="1" t="s">
        <v>2</v>
      </c>
      <c r="C74" s="1" t="s">
        <v>5</v>
      </c>
      <c r="D74" s="1" t="s">
        <v>6</v>
      </c>
      <c r="E74">
        <f>SUMPRODUCT((B74:$B$105="Активен")*(C74:$C$105="Просрочен")*(D74:$D$105="Иванов"))</f>
        <v>3</v>
      </c>
    </row>
    <row r="75" spans="1:5" x14ac:dyDescent="0.25">
      <c r="A75" s="1">
        <v>67</v>
      </c>
      <c r="B75" s="1" t="s">
        <v>2</v>
      </c>
      <c r="C75" s="1" t="s">
        <v>5</v>
      </c>
      <c r="D75" s="1" t="s">
        <v>6</v>
      </c>
      <c r="E75">
        <f>SUMPRODUCT((B75:$B$105="Активен")*(C75:$C$105="Просрочен")*(D75:$D$105="Иванов"))</f>
        <v>3</v>
      </c>
    </row>
    <row r="76" spans="1:5" x14ac:dyDescent="0.25">
      <c r="A76" s="1">
        <v>68</v>
      </c>
      <c r="B76" s="1" t="s">
        <v>4</v>
      </c>
      <c r="C76" s="1" t="s">
        <v>3</v>
      </c>
      <c r="D76" s="1" t="s">
        <v>6</v>
      </c>
      <c r="E76">
        <f>SUMPRODUCT((B76:$B$105="Активен")*(C76:$C$105="Просрочен")*(D76:$D$105="Иванов"))</f>
        <v>3</v>
      </c>
    </row>
    <row r="77" spans="1:5" x14ac:dyDescent="0.25">
      <c r="A77" s="1">
        <v>69</v>
      </c>
      <c r="B77" s="1" t="s">
        <v>4</v>
      </c>
      <c r="C77" s="1" t="s">
        <v>5</v>
      </c>
      <c r="D77" s="1" t="s">
        <v>6</v>
      </c>
      <c r="E77">
        <f>SUMPRODUCT((B77:$B$105="Активен")*(C77:$C$105="Просрочен")*(D77:$D$105="Иванов"))</f>
        <v>2</v>
      </c>
    </row>
    <row r="78" spans="1:5" x14ac:dyDescent="0.25">
      <c r="A78" s="1">
        <v>70</v>
      </c>
      <c r="B78" s="1" t="s">
        <v>4</v>
      </c>
      <c r="C78" s="1" t="s">
        <v>3</v>
      </c>
      <c r="D78" s="1" t="s">
        <v>6</v>
      </c>
      <c r="E78">
        <f>SUMPRODUCT((B78:$B$105="Активен")*(C78:$C$105="Просрочен")*(D78:$D$105="Иванов"))</f>
        <v>2</v>
      </c>
    </row>
    <row r="79" spans="1:5" x14ac:dyDescent="0.25">
      <c r="A79" s="1">
        <v>71</v>
      </c>
      <c r="B79" s="1" t="s">
        <v>4</v>
      </c>
      <c r="C79" s="1" t="s">
        <v>5</v>
      </c>
      <c r="D79" s="1" t="s">
        <v>6</v>
      </c>
      <c r="E79">
        <f>SUMPRODUCT((B79:$B$105="Активен")*(C79:$C$105="Просрочен")*(D79:$D$105="Иванов"))</f>
        <v>1</v>
      </c>
    </row>
    <row r="80" spans="1:5" x14ac:dyDescent="0.25">
      <c r="A80" s="1">
        <v>74</v>
      </c>
      <c r="B80" s="1" t="s">
        <v>2</v>
      </c>
      <c r="C80" s="1" t="s">
        <v>5</v>
      </c>
      <c r="D80" s="1" t="s">
        <v>6</v>
      </c>
      <c r="E80">
        <f>SUMPRODUCT((B80:$B$105="Активен")*(C80:$C$105="Просрочен")*(D80:$D$105="Иванов"))</f>
        <v>1</v>
      </c>
    </row>
    <row r="81" spans="1:5" x14ac:dyDescent="0.25">
      <c r="A81" s="1">
        <v>75</v>
      </c>
      <c r="B81" s="1" t="s">
        <v>4</v>
      </c>
      <c r="C81" s="1" t="s">
        <v>5</v>
      </c>
      <c r="D81" s="1" t="s">
        <v>6</v>
      </c>
      <c r="E81">
        <f>SUMPRODUCT((B81:$B$105="Активен")*(C81:$C$105="Просрочен")*(D81:$D$105="Иванов"))</f>
        <v>1</v>
      </c>
    </row>
    <row r="82" spans="1:5" x14ac:dyDescent="0.25">
      <c r="A82" s="1">
        <v>76</v>
      </c>
      <c r="B82" s="1" t="s">
        <v>2</v>
      </c>
      <c r="C82" s="1" t="s">
        <v>3</v>
      </c>
      <c r="D82" s="1" t="s">
        <v>6</v>
      </c>
      <c r="E82">
        <f>SUMPRODUCT((B82:$B$105="Активен")*(C82:$C$105="Просрочен")*(D82:$D$105="Иванов"))</f>
        <v>1</v>
      </c>
    </row>
    <row r="83" spans="1:5" x14ac:dyDescent="0.25">
      <c r="A83" s="1">
        <v>77</v>
      </c>
      <c r="B83" s="1" t="s">
        <v>2</v>
      </c>
      <c r="C83" s="1" t="s">
        <v>3</v>
      </c>
      <c r="D83" s="1" t="s">
        <v>6</v>
      </c>
      <c r="E83">
        <f>SUMPRODUCT((B83:$B$105="Активен")*(C83:$C$105="Просрочен")*(D83:$D$105="Иванов"))</f>
        <v>1</v>
      </c>
    </row>
    <row r="84" spans="1:5" x14ac:dyDescent="0.25">
      <c r="A84" s="1">
        <v>78</v>
      </c>
      <c r="B84" s="1" t="s">
        <v>4</v>
      </c>
      <c r="C84" s="1" t="s">
        <v>3</v>
      </c>
      <c r="D84" s="1" t="s">
        <v>6</v>
      </c>
      <c r="E84">
        <f>SUMPRODUCT((B84:$B$105="Активен")*(C84:$C$105="Просрочен")*(D84:$D$105="Иванов"))</f>
        <v>1</v>
      </c>
    </row>
    <row r="85" spans="1:5" x14ac:dyDescent="0.25">
      <c r="A85" s="1">
        <v>79</v>
      </c>
      <c r="B85" s="1" t="s">
        <v>2</v>
      </c>
      <c r="C85" s="1" t="s">
        <v>5</v>
      </c>
      <c r="D85" s="1" t="s">
        <v>6</v>
      </c>
      <c r="E85">
        <f>SUMPRODUCT((B85:$B$105="Активен")*(C85:$C$105="Просрочен")*(D85:$D$105="Иванов"))</f>
        <v>0</v>
      </c>
    </row>
    <row r="86" spans="1:5" x14ac:dyDescent="0.25">
      <c r="A86" s="1">
        <v>80</v>
      </c>
      <c r="B86" s="1" t="s">
        <v>2</v>
      </c>
      <c r="C86" s="1" t="s">
        <v>5</v>
      </c>
      <c r="D86" s="1" t="s">
        <v>6</v>
      </c>
      <c r="E86">
        <f>SUMPRODUCT((B86:$B$105="Активен")*(C86:$C$105="Просрочен")*(D86:$D$105="Иванов"))</f>
        <v>0</v>
      </c>
    </row>
    <row r="87" spans="1:5" x14ac:dyDescent="0.25">
      <c r="A87" s="1">
        <v>81</v>
      </c>
      <c r="B87" s="1" t="s">
        <v>4</v>
      </c>
      <c r="C87" s="1" t="s">
        <v>5</v>
      </c>
      <c r="D87" s="1" t="s">
        <v>6</v>
      </c>
      <c r="E87">
        <f>SUMPRODUCT((B87:$B$105="Активен")*(C87:$C$105="Просрочен")*(D87:$D$105="Иванов"))</f>
        <v>0</v>
      </c>
    </row>
    <row r="88" spans="1:5" x14ac:dyDescent="0.25">
      <c r="A88" s="1">
        <v>82</v>
      </c>
      <c r="B88" s="1" t="s">
        <v>4</v>
      </c>
      <c r="C88" s="1" t="s">
        <v>5</v>
      </c>
      <c r="D88" s="1" t="s">
        <v>6</v>
      </c>
      <c r="E88">
        <f>SUMPRODUCT((B88:$B$105="Активен")*(C88:$C$105="Просрочен")*(D88:$D$105="Иванов"))</f>
        <v>0</v>
      </c>
    </row>
    <row r="89" spans="1:5" x14ac:dyDescent="0.25">
      <c r="A89" s="1">
        <v>83</v>
      </c>
      <c r="B89" s="1" t="s">
        <v>4</v>
      </c>
      <c r="C89" s="1" t="s">
        <v>5</v>
      </c>
      <c r="D89" s="1" t="s">
        <v>6</v>
      </c>
      <c r="E89">
        <f>SUMPRODUCT((B89:$B$105="Активен")*(C89:$C$105="Просрочен")*(D89:$D$105="Иванов"))</f>
        <v>0</v>
      </c>
    </row>
    <row r="90" spans="1:5" x14ac:dyDescent="0.25">
      <c r="A90" s="1">
        <v>84</v>
      </c>
      <c r="B90" s="1" t="s">
        <v>4</v>
      </c>
      <c r="C90" s="1" t="s">
        <v>5</v>
      </c>
      <c r="D90" s="1" t="s">
        <v>6</v>
      </c>
      <c r="E90">
        <f>SUMPRODUCT((B90:$B$105="Активен")*(C90:$C$105="Просрочен")*(D90:$D$105="Иванов"))</f>
        <v>0</v>
      </c>
    </row>
    <row r="91" spans="1:5" x14ac:dyDescent="0.25">
      <c r="A91" s="1">
        <v>86</v>
      </c>
      <c r="B91" s="1" t="s">
        <v>2</v>
      </c>
      <c r="C91" s="1" t="s">
        <v>5</v>
      </c>
      <c r="D91" s="1" t="s">
        <v>6</v>
      </c>
      <c r="E91">
        <f>SUMPRODUCT((B91:$B$105="Активен")*(C91:$C$105="Просрочен")*(D91:$D$105="Иванов"))</f>
        <v>0</v>
      </c>
    </row>
    <row r="92" spans="1:5" x14ac:dyDescent="0.25">
      <c r="A92" s="1">
        <v>87</v>
      </c>
      <c r="B92" s="1" t="s">
        <v>2</v>
      </c>
      <c r="C92" s="1" t="s">
        <v>5</v>
      </c>
      <c r="D92" s="1" t="s">
        <v>6</v>
      </c>
      <c r="E92">
        <f>SUMPRODUCT((B92:$B$105="Активен")*(C92:$C$105="Просрочен")*(D92:$D$105="Иванов"))</f>
        <v>0</v>
      </c>
    </row>
    <row r="93" spans="1:5" x14ac:dyDescent="0.25">
      <c r="A93" s="1">
        <v>88</v>
      </c>
      <c r="B93" s="1" t="s">
        <v>2</v>
      </c>
      <c r="C93" s="1" t="s">
        <v>5</v>
      </c>
      <c r="D93" s="1" t="s">
        <v>6</v>
      </c>
      <c r="E93">
        <f>SUMPRODUCT((B93:$B$105="Активен")*(C93:$C$105="Просрочен")*(D93:$D$105="Иванов"))</f>
        <v>0</v>
      </c>
    </row>
    <row r="94" spans="1:5" x14ac:dyDescent="0.25">
      <c r="A94" s="1">
        <v>89</v>
      </c>
      <c r="B94" s="1" t="s">
        <v>2</v>
      </c>
      <c r="C94" s="1" t="s">
        <v>5</v>
      </c>
      <c r="D94" s="1" t="s">
        <v>6</v>
      </c>
      <c r="E94">
        <f>SUMPRODUCT((B94:$B$105="Активен")*(C94:$C$105="Просрочен")*(D94:$D$105="Иванов"))</f>
        <v>0</v>
      </c>
    </row>
    <row r="95" spans="1:5" x14ac:dyDescent="0.25">
      <c r="A95" s="1">
        <v>90</v>
      </c>
      <c r="B95" s="1" t="s">
        <v>4</v>
      </c>
      <c r="C95" s="1" t="s">
        <v>5</v>
      </c>
      <c r="D95" s="1" t="s">
        <v>6</v>
      </c>
      <c r="E95">
        <f>SUMPRODUCT((B95:$B$105="Активен")*(C95:$C$105="Просрочен")*(D95:$D$105="Иванов"))</f>
        <v>0</v>
      </c>
    </row>
    <row r="96" spans="1:5" x14ac:dyDescent="0.25">
      <c r="A96" s="1">
        <v>91</v>
      </c>
      <c r="B96" s="1" t="s">
        <v>4</v>
      </c>
      <c r="C96" s="1" t="s">
        <v>5</v>
      </c>
      <c r="D96" s="1" t="s">
        <v>6</v>
      </c>
      <c r="E96">
        <f>SUMPRODUCT((B96:$B$105="Активен")*(C96:$C$105="Просрочен")*(D96:$D$105="Иванов"))</f>
        <v>0</v>
      </c>
    </row>
    <row r="97" spans="1:5" x14ac:dyDescent="0.25">
      <c r="A97" s="1">
        <v>92</v>
      </c>
      <c r="B97" s="1" t="s">
        <v>2</v>
      </c>
      <c r="C97" s="1" t="s">
        <v>5</v>
      </c>
      <c r="D97" s="1" t="s">
        <v>6</v>
      </c>
      <c r="E97">
        <f>SUMPRODUCT((B97:$B$105="Активен")*(C97:$C$105="Просрочен")*(D97:$D$105="Иванов"))</f>
        <v>0</v>
      </c>
    </row>
    <row r="98" spans="1:5" x14ac:dyDescent="0.25">
      <c r="A98" s="1">
        <v>93</v>
      </c>
      <c r="B98" s="1" t="s">
        <v>2</v>
      </c>
      <c r="C98" s="1" t="s">
        <v>3</v>
      </c>
      <c r="D98" s="1" t="s">
        <v>6</v>
      </c>
      <c r="E98">
        <f>SUMPRODUCT((B98:$B$105="Активен")*(C98:$C$105="Просрочен")*(D98:$D$105="Иванов"))</f>
        <v>0</v>
      </c>
    </row>
    <row r="99" spans="1:5" x14ac:dyDescent="0.25">
      <c r="A99" s="1">
        <v>94</v>
      </c>
      <c r="B99" s="1" t="s">
        <v>2</v>
      </c>
      <c r="C99" s="1" t="s">
        <v>3</v>
      </c>
      <c r="D99" s="1" t="s">
        <v>6</v>
      </c>
      <c r="E99">
        <f>SUMPRODUCT((B99:$B$105="Активен")*(C99:$C$105="Просрочен")*(D99:$D$105="Иванов"))</f>
        <v>0</v>
      </c>
    </row>
    <row r="100" spans="1:5" x14ac:dyDescent="0.25">
      <c r="A100" s="1">
        <v>97</v>
      </c>
      <c r="B100" s="1" t="s">
        <v>2</v>
      </c>
      <c r="C100" s="1" t="s">
        <v>5</v>
      </c>
      <c r="D100" s="1" t="s">
        <v>6</v>
      </c>
      <c r="E100">
        <f>SUMPRODUCT((B100:$B$105="Активен")*(C100:$C$105="Просрочен")*(D100:$D$105="Иванов"))</f>
        <v>0</v>
      </c>
    </row>
    <row r="101" spans="1:5" x14ac:dyDescent="0.25">
      <c r="A101" s="1">
        <v>98</v>
      </c>
      <c r="B101" s="1" t="s">
        <v>4</v>
      </c>
      <c r="C101" s="1" t="s">
        <v>5</v>
      </c>
      <c r="D101" s="1" t="s">
        <v>6</v>
      </c>
      <c r="E101">
        <f>SUMPRODUCT((B101:$B$105="Активен")*(C101:$C$105="Просрочен")*(D101:$D$105="Иванов"))</f>
        <v>0</v>
      </c>
    </row>
    <row r="102" spans="1:5" x14ac:dyDescent="0.25">
      <c r="A102" s="1">
        <v>100</v>
      </c>
      <c r="B102" s="1" t="s">
        <v>2</v>
      </c>
      <c r="C102" s="1" t="s">
        <v>5</v>
      </c>
      <c r="D102" s="1" t="s">
        <v>6</v>
      </c>
      <c r="E102">
        <f>SUMPRODUCT((B102:$B$105="Активен")*(C102:$C$105="Просрочен")*(D102:$D$105="Иванов"))</f>
        <v>0</v>
      </c>
    </row>
    <row r="103" spans="1:5" x14ac:dyDescent="0.25">
      <c r="A103" s="1">
        <v>101</v>
      </c>
      <c r="B103" s="1" t="s">
        <v>4</v>
      </c>
      <c r="C103" s="1" t="s">
        <v>5</v>
      </c>
      <c r="D103" s="1" t="s">
        <v>6</v>
      </c>
      <c r="E103">
        <f>SUMPRODUCT((B103:$B$105="Активен")*(C103:$C$105="Просрочен")*(D103:$D$105="Иванов"))</f>
        <v>0</v>
      </c>
    </row>
    <row r="104" spans="1:5" x14ac:dyDescent="0.25">
      <c r="A104" s="1">
        <v>103</v>
      </c>
      <c r="B104" s="1" t="s">
        <v>4</v>
      </c>
      <c r="C104" s="1" t="s">
        <v>5</v>
      </c>
      <c r="D104" s="1" t="s">
        <v>6</v>
      </c>
      <c r="E104">
        <f>SUMPRODUCT((B104:$B$105="Активен")*(C104:$C$105="Просрочен")*(D104:$D$105="Иванов"))</f>
        <v>0</v>
      </c>
    </row>
    <row r="105" spans="1:5" x14ac:dyDescent="0.25">
      <c r="A105" s="1">
        <v>104</v>
      </c>
      <c r="B105" s="1" t="s">
        <v>2</v>
      </c>
      <c r="C105" s="1" t="s">
        <v>5</v>
      </c>
      <c r="D105" s="1" t="s">
        <v>6</v>
      </c>
      <c r="E105">
        <f>SUMPRODUCT((B105:$B$105="Активен")*(C105:$C$105="Просрочен")*(D105:$D$105="Иванов"))</f>
        <v>0</v>
      </c>
    </row>
    <row r="108" spans="1:5" x14ac:dyDescent="0.25">
      <c r="A108" t="s">
        <v>10</v>
      </c>
    </row>
    <row r="109" spans="1:5" x14ac:dyDescent="0.25">
      <c r="A109">
        <v>65</v>
      </c>
    </row>
    <row r="110" spans="1:5" x14ac:dyDescent="0.25">
      <c r="A110">
        <v>76</v>
      </c>
    </row>
    <row r="111" spans="1:5" x14ac:dyDescent="0.25">
      <c r="A111">
        <v>78</v>
      </c>
    </row>
    <row r="112" spans="1:5" x14ac:dyDescent="0.25">
      <c r="A112">
        <v>84</v>
      </c>
    </row>
  </sheetData>
  <sortState ref="A2:D193">
    <sortCondition ref="D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"Хоум Кредит Энд Финанс 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Зинин Андрей Николаевич</dc:creator>
  <cp:lastModifiedBy>User</cp:lastModifiedBy>
  <dcterms:created xsi:type="dcterms:W3CDTF">2014-08-04T15:28:08Z</dcterms:created>
  <dcterms:modified xsi:type="dcterms:W3CDTF">2014-08-04T20:30:31Z</dcterms:modified>
</cp:coreProperties>
</file>