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360" yWindow="375" windowWidth="14895" windowHeight="48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" i="1" l="1"/>
  <c r="D30" i="1" l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0" i="1"/>
  <c r="D9" i="1"/>
  <c r="D8" i="1"/>
  <c r="D7" i="1"/>
  <c r="D6" i="1"/>
  <c r="D5" i="1"/>
  <c r="D4" i="1"/>
  <c r="H4" i="1" s="1"/>
  <c r="H5" i="1" l="1"/>
  <c r="G4" i="1"/>
  <c r="G5" i="1" s="1"/>
  <c r="G6" i="1" s="1"/>
  <c r="G7" i="1" s="1"/>
  <c r="G8" i="1" s="1"/>
  <c r="G9" i="1" s="1"/>
  <c r="G10" i="1" s="1"/>
  <c r="G11" i="1" s="1"/>
  <c r="G12" i="1" s="1"/>
  <c r="D31" i="1"/>
  <c r="H6" i="1" l="1"/>
  <c r="H7" i="1" s="1"/>
  <c r="G13" i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H8" i="1" l="1"/>
  <c r="H9" i="1" s="1"/>
  <c r="G31" i="1"/>
  <c r="I4" i="1"/>
  <c r="J4" i="1" s="1"/>
  <c r="I3" i="1"/>
  <c r="I31" i="1" s="1"/>
  <c r="H31" i="1"/>
  <c r="H10" i="1" l="1"/>
  <c r="H11" i="1" s="1"/>
  <c r="E6" i="1"/>
  <c r="J3" i="1"/>
  <c r="E7" i="1"/>
  <c r="E4" i="1"/>
  <c r="E5" i="1"/>
  <c r="E8" i="1"/>
  <c r="K4" i="1"/>
  <c r="I5" i="1"/>
  <c r="H12" i="1" l="1"/>
  <c r="H13" i="1" s="1"/>
  <c r="J31" i="1"/>
  <c r="K3" i="1"/>
  <c r="I6" i="1"/>
  <c r="J5" i="1"/>
  <c r="K5" i="1" s="1"/>
  <c r="L4" i="1"/>
  <c r="H14" i="1" l="1"/>
  <c r="K31" i="1"/>
  <c r="L3" i="1"/>
  <c r="B73" i="1"/>
  <c r="B75" i="1" s="1"/>
  <c r="L5" i="1"/>
  <c r="M4" i="1"/>
  <c r="J6" i="1"/>
  <c r="I7" i="1"/>
  <c r="H15" i="1" l="1"/>
  <c r="L31" i="1"/>
  <c r="M3" i="1"/>
  <c r="I8" i="1"/>
  <c r="M5" i="1"/>
  <c r="N4" i="1"/>
  <c r="K6" i="1"/>
  <c r="J7" i="1"/>
  <c r="H16" i="1" l="1"/>
  <c r="H17" i="1"/>
  <c r="H19" i="1" s="1"/>
  <c r="M31" i="1"/>
  <c r="N3" i="1"/>
  <c r="N5" i="1"/>
  <c r="O4" i="1"/>
  <c r="P4" i="1" s="1"/>
  <c r="J8" i="1"/>
  <c r="K7" i="1"/>
  <c r="I9" i="1"/>
  <c r="L6" i="1"/>
  <c r="H20" i="1" l="1"/>
  <c r="H21" i="1" s="1"/>
  <c r="H22" i="1"/>
  <c r="O3" i="1"/>
  <c r="N31" i="1"/>
  <c r="M6" i="1"/>
  <c r="N6" i="1" s="1"/>
  <c r="K8" i="1"/>
  <c r="J9" i="1"/>
  <c r="L7" i="1"/>
  <c r="E9" i="1"/>
  <c r="I10" i="1"/>
  <c r="O5" i="1"/>
  <c r="Q4" i="1"/>
  <c r="H23" i="1" l="1"/>
  <c r="L8" i="1"/>
  <c r="O31" i="1"/>
  <c r="P3" i="1"/>
  <c r="E10" i="1"/>
  <c r="J10" i="1"/>
  <c r="O6" i="1"/>
  <c r="P5" i="1"/>
  <c r="Q5" i="1" s="1"/>
  <c r="K9" i="1"/>
  <c r="M7" i="1"/>
  <c r="I11" i="1"/>
  <c r="E11" i="1" s="1"/>
  <c r="R4" i="1"/>
  <c r="H24" i="1" l="1"/>
  <c r="K10" i="1"/>
  <c r="M8" i="1"/>
  <c r="I12" i="1"/>
  <c r="E12" i="1" s="1"/>
  <c r="P31" i="1"/>
  <c r="Q3" i="1"/>
  <c r="R5" i="1"/>
  <c r="N7" i="1"/>
  <c r="O7" i="1" s="1"/>
  <c r="J11" i="1"/>
  <c r="S4" i="1"/>
  <c r="P6" i="1"/>
  <c r="Q6" i="1" s="1"/>
  <c r="L9" i="1"/>
  <c r="K11" i="1" l="1"/>
  <c r="H25" i="1"/>
  <c r="H26" i="1" s="1"/>
  <c r="H27" i="1" s="1"/>
  <c r="M9" i="1"/>
  <c r="I13" i="1"/>
  <c r="E13" i="1" s="1"/>
  <c r="R6" i="1"/>
  <c r="Q31" i="1"/>
  <c r="R3" i="1"/>
  <c r="I14" i="1"/>
  <c r="N8" i="1"/>
  <c r="O8" i="1" s="1"/>
  <c r="J12" i="1"/>
  <c r="L10" i="1"/>
  <c r="L11" i="1" s="1"/>
  <c r="S5" i="1"/>
  <c r="T4" i="1"/>
  <c r="P7" i="1"/>
  <c r="J13" i="1" l="1"/>
  <c r="S6" i="1"/>
  <c r="J14" i="1"/>
  <c r="J15" i="1" s="1"/>
  <c r="J16" i="1" s="1"/>
  <c r="J17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K12" i="1"/>
  <c r="R31" i="1"/>
  <c r="S3" i="1"/>
  <c r="I15" i="1"/>
  <c r="L12" i="1"/>
  <c r="Q7" i="1"/>
  <c r="P8" i="1"/>
  <c r="T5" i="1"/>
  <c r="U4" i="1"/>
  <c r="M10" i="1"/>
  <c r="N9" i="1"/>
  <c r="H28" i="1"/>
  <c r="E14" i="1" l="1"/>
  <c r="S31" i="1"/>
  <c r="T3" i="1"/>
  <c r="K13" i="1"/>
  <c r="L13" i="1" s="1"/>
  <c r="H29" i="1"/>
  <c r="M11" i="1"/>
  <c r="M12" i="1" s="1"/>
  <c r="T6" i="1"/>
  <c r="O9" i="1"/>
  <c r="N10" i="1"/>
  <c r="U5" i="1"/>
  <c r="V4" i="1"/>
  <c r="Q8" i="1"/>
  <c r="I16" i="1"/>
  <c r="R7" i="1"/>
  <c r="S7" i="1" s="1"/>
  <c r="K14" i="1" l="1"/>
  <c r="K15" i="1" s="1"/>
  <c r="K16" i="1" s="1"/>
  <c r="K17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U6" i="1"/>
  <c r="N11" i="1"/>
  <c r="N12" i="1" s="1"/>
  <c r="M13" i="1"/>
  <c r="N13" i="1" s="1"/>
  <c r="T31" i="1"/>
  <c r="U3" i="1"/>
  <c r="O10" i="1"/>
  <c r="O11" i="1"/>
  <c r="O12" i="1" s="1"/>
  <c r="E15" i="1"/>
  <c r="V5" i="1"/>
  <c r="W4" i="1"/>
  <c r="H30" i="1"/>
  <c r="P9" i="1"/>
  <c r="Q9" i="1" s="1"/>
  <c r="R8" i="1"/>
  <c r="I17" i="1"/>
  <c r="T7" i="1"/>
  <c r="L14" i="1" l="1"/>
  <c r="L15" i="1" s="1"/>
  <c r="E16" i="1"/>
  <c r="L16" i="1"/>
  <c r="L17" i="1" s="1"/>
  <c r="L18" i="1" s="1"/>
  <c r="V3" i="1"/>
  <c r="U31" i="1"/>
  <c r="O13" i="1"/>
  <c r="W5" i="1"/>
  <c r="X4" i="1"/>
  <c r="I19" i="1"/>
  <c r="R9" i="1"/>
  <c r="V6" i="1"/>
  <c r="S8" i="1"/>
  <c r="T8" i="1" s="1"/>
  <c r="P10" i="1"/>
  <c r="P11" i="1" s="1"/>
  <c r="P12" i="1" s="1"/>
  <c r="U7" i="1"/>
  <c r="M14" i="1"/>
  <c r="P13" i="1" l="1"/>
  <c r="V31" i="1"/>
  <c r="W3" i="1"/>
  <c r="U8" i="1"/>
  <c r="S9" i="1"/>
  <c r="T9" i="1" s="1"/>
  <c r="I20" i="1"/>
  <c r="X5" i="1"/>
  <c r="Y4" i="1"/>
  <c r="W6" i="1"/>
  <c r="E18" i="1"/>
  <c r="L19" i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E17" i="1"/>
  <c r="M15" i="1"/>
  <c r="M16" i="1" s="1"/>
  <c r="M17" i="1" s="1"/>
  <c r="M18" i="1" s="1"/>
  <c r="N14" i="1"/>
  <c r="V7" i="1"/>
  <c r="Q10" i="1"/>
  <c r="R10" i="1" s="1"/>
  <c r="X3" i="1" l="1"/>
  <c r="W31" i="1"/>
  <c r="N15" i="1"/>
  <c r="N16" i="1" s="1"/>
  <c r="N17" i="1" s="1"/>
  <c r="N18" i="1" s="1"/>
  <c r="I21" i="1"/>
  <c r="W7" i="1"/>
  <c r="X6" i="1"/>
  <c r="V8" i="1"/>
  <c r="S10" i="1"/>
  <c r="T10" i="1" s="1"/>
  <c r="Q11" i="1"/>
  <c r="Q12" i="1" s="1"/>
  <c r="Q13" i="1" s="1"/>
  <c r="O14" i="1"/>
  <c r="P14" i="1" s="1"/>
  <c r="Y5" i="1"/>
  <c r="Z4" i="1"/>
  <c r="U9" i="1"/>
  <c r="V9" i="1" l="1"/>
  <c r="Y6" i="1"/>
  <c r="O15" i="1"/>
  <c r="O16" i="1" s="1"/>
  <c r="O17" i="1" s="1"/>
  <c r="O18" i="1" s="1"/>
  <c r="X31" i="1"/>
  <c r="Y3" i="1"/>
  <c r="I22" i="1"/>
  <c r="Z5" i="1"/>
  <c r="Z6" i="1" s="1"/>
  <c r="AA4" i="1"/>
  <c r="U10" i="1"/>
  <c r="V10" i="1" s="1"/>
  <c r="W8" i="1"/>
  <c r="W9" i="1" s="1"/>
  <c r="Q14" i="1"/>
  <c r="R11" i="1"/>
  <c r="R12" i="1" s="1"/>
  <c r="R13" i="1" s="1"/>
  <c r="X7" i="1"/>
  <c r="X8" i="1" l="1"/>
  <c r="P15" i="1"/>
  <c r="P16" i="1" s="1"/>
  <c r="P17" i="1" s="1"/>
  <c r="P18" i="1" s="1"/>
  <c r="Y31" i="1"/>
  <c r="Z3" i="1"/>
  <c r="S11" i="1"/>
  <c r="S12" i="1" s="1"/>
  <c r="S13" i="1" s="1"/>
  <c r="W10" i="1"/>
  <c r="I23" i="1"/>
  <c r="AA5" i="1"/>
  <c r="AA6" i="1" s="1"/>
  <c r="AB4" i="1"/>
  <c r="X9" i="1"/>
  <c r="X10" i="1" s="1"/>
  <c r="Y7" i="1"/>
  <c r="R14" i="1"/>
  <c r="T11" i="1" l="1"/>
  <c r="T12" i="1" s="1"/>
  <c r="T13" i="1" s="1"/>
  <c r="Q15" i="1"/>
  <c r="Q16" i="1" s="1"/>
  <c r="Q17" i="1" s="1"/>
  <c r="Q18" i="1" s="1"/>
  <c r="Q19" i="1" s="1"/>
  <c r="Q20" i="1" s="1"/>
  <c r="E20" i="1" s="1"/>
  <c r="Z31" i="1"/>
  <c r="AA3" i="1"/>
  <c r="Y8" i="1"/>
  <c r="AB5" i="1"/>
  <c r="AC4" i="1"/>
  <c r="S14" i="1"/>
  <c r="I24" i="1"/>
  <c r="Z7" i="1"/>
  <c r="Q21" i="1" l="1"/>
  <c r="Q22" i="1" s="1"/>
  <c r="E19" i="1"/>
  <c r="U11" i="1"/>
  <c r="U12" i="1" s="1"/>
  <c r="U13" i="1" s="1"/>
  <c r="R15" i="1"/>
  <c r="R16" i="1" s="1"/>
  <c r="R17" i="1" s="1"/>
  <c r="R18" i="1" s="1"/>
  <c r="T14" i="1"/>
  <c r="AA31" i="1"/>
  <c r="AB3" i="1"/>
  <c r="Z8" i="1"/>
  <c r="I25" i="1"/>
  <c r="AC5" i="1"/>
  <c r="AD4" i="1"/>
  <c r="AB6" i="1"/>
  <c r="AA7" i="1"/>
  <c r="Y9" i="1"/>
  <c r="V11" i="1" l="1"/>
  <c r="W11" i="1" s="1"/>
  <c r="X11" i="1" s="1"/>
  <c r="R19" i="1"/>
  <c r="R20" i="1" s="1"/>
  <c r="R21" i="1" s="1"/>
  <c r="S15" i="1"/>
  <c r="S16" i="1" s="1"/>
  <c r="S17" i="1" s="1"/>
  <c r="S18" i="1" s="1"/>
  <c r="E21" i="1"/>
  <c r="Z9" i="1"/>
  <c r="AC3" i="1"/>
  <c r="AB31" i="1"/>
  <c r="AB7" i="1"/>
  <c r="Q23" i="1"/>
  <c r="I26" i="1"/>
  <c r="Y10" i="1"/>
  <c r="AD5" i="1"/>
  <c r="AE4" i="1"/>
  <c r="AA8" i="1"/>
  <c r="AC6" i="1"/>
  <c r="U14" i="1"/>
  <c r="V12" i="1"/>
  <c r="V13" i="1" s="1"/>
  <c r="S19" i="1" l="1"/>
  <c r="T15" i="1"/>
  <c r="U15" i="1" s="1"/>
  <c r="R22" i="1"/>
  <c r="R23" i="1" s="1"/>
  <c r="R24" i="1" s="1"/>
  <c r="R25" i="1" s="1"/>
  <c r="R26" i="1" s="1"/>
  <c r="R27" i="1" s="1"/>
  <c r="R28" i="1" s="1"/>
  <c r="R29" i="1" s="1"/>
  <c r="R30" i="1" s="1"/>
  <c r="AB8" i="1"/>
  <c r="S20" i="1"/>
  <c r="AD3" i="1"/>
  <c r="AC31" i="1"/>
  <c r="AC7" i="1"/>
  <c r="V14" i="1"/>
  <c r="AE5" i="1"/>
  <c r="AF4" i="1"/>
  <c r="AD6" i="1"/>
  <c r="I27" i="1"/>
  <c r="E22" i="1"/>
  <c r="AA9" i="1"/>
  <c r="W12" i="1"/>
  <c r="Y11" i="1"/>
  <c r="Z10" i="1"/>
  <c r="Q24" i="1"/>
  <c r="S21" i="1" l="1"/>
  <c r="S22" i="1" s="1"/>
  <c r="S23" i="1" s="1"/>
  <c r="S24" i="1" s="1"/>
  <c r="S25" i="1" s="1"/>
  <c r="S26" i="1" s="1"/>
  <c r="S27" i="1" s="1"/>
  <c r="S28" i="1" s="1"/>
  <c r="S29" i="1" s="1"/>
  <c r="S30" i="1" s="1"/>
  <c r="T16" i="1"/>
  <c r="T17" i="1" s="1"/>
  <c r="T18" i="1" s="1"/>
  <c r="T19" i="1"/>
  <c r="V15" i="1"/>
  <c r="AE3" i="1"/>
  <c r="AD31" i="1"/>
  <c r="AD7" i="1"/>
  <c r="I28" i="1"/>
  <c r="AE6" i="1"/>
  <c r="AA10" i="1"/>
  <c r="AC8" i="1"/>
  <c r="Q25" i="1"/>
  <c r="Z11" i="1"/>
  <c r="W13" i="1"/>
  <c r="W14" i="1" s="1"/>
  <c r="X12" i="1"/>
  <c r="Y12" i="1" s="1"/>
  <c r="AF5" i="1"/>
  <c r="AG4" i="1"/>
  <c r="AB9" i="1"/>
  <c r="T20" i="1" l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U16" i="1"/>
  <c r="Z12" i="1"/>
  <c r="W15" i="1"/>
  <c r="AA11" i="1"/>
  <c r="AE31" i="1"/>
  <c r="AF3" i="1"/>
  <c r="AB10" i="1"/>
  <c r="AF6" i="1"/>
  <c r="AG5" i="1"/>
  <c r="Q26" i="1"/>
  <c r="I29" i="1"/>
  <c r="AD8" i="1"/>
  <c r="AC9" i="1"/>
  <c r="X13" i="1"/>
  <c r="Y13" i="1" s="1"/>
  <c r="AE7" i="1"/>
  <c r="U17" i="1" l="1"/>
  <c r="U18" i="1" s="1"/>
  <c r="U19" i="1" s="1"/>
  <c r="V16" i="1"/>
  <c r="X14" i="1"/>
  <c r="X15" i="1" s="1"/>
  <c r="AA12" i="1"/>
  <c r="AG6" i="1"/>
  <c r="AG3" i="1"/>
  <c r="AF31" i="1"/>
  <c r="Y14" i="1"/>
  <c r="Y15" i="1" s="1"/>
  <c r="Z13" i="1"/>
  <c r="Q27" i="1"/>
  <c r="AD9" i="1"/>
  <c r="AF7" i="1"/>
  <c r="AE8" i="1"/>
  <c r="AC10" i="1"/>
  <c r="AB11" i="1"/>
  <c r="I30" i="1"/>
  <c r="V17" i="1" l="1"/>
  <c r="V19" i="1" s="1"/>
  <c r="AB12" i="1"/>
  <c r="U20" i="1"/>
  <c r="U21" i="1" s="1"/>
  <c r="U22" i="1" s="1"/>
  <c r="U23" i="1" s="1"/>
  <c r="W16" i="1"/>
  <c r="AC11" i="1"/>
  <c r="AG31" i="1"/>
  <c r="AH3" i="1"/>
  <c r="AD10" i="1"/>
  <c r="AF8" i="1"/>
  <c r="AG7" i="1"/>
  <c r="AE9" i="1"/>
  <c r="Q28" i="1"/>
  <c r="Z14" i="1"/>
  <c r="Z15" i="1" s="1"/>
  <c r="AA13" i="1"/>
  <c r="AC12" i="1" l="1"/>
  <c r="U24" i="1"/>
  <c r="E23" i="1"/>
  <c r="V20" i="1"/>
  <c r="W17" i="1"/>
  <c r="W19" i="1" s="1"/>
  <c r="X16" i="1"/>
  <c r="Y16" i="1" s="1"/>
  <c r="AH31" i="1"/>
  <c r="AI3" i="1"/>
  <c r="AD11" i="1"/>
  <c r="AD12" i="1" s="1"/>
  <c r="AF9" i="1"/>
  <c r="Q29" i="1"/>
  <c r="AA14" i="1"/>
  <c r="AA15" i="1" s="1"/>
  <c r="AB13" i="1"/>
  <c r="AE10" i="1"/>
  <c r="AE11" i="1" s="1"/>
  <c r="AG8" i="1"/>
  <c r="W20" i="1" l="1"/>
  <c r="AB14" i="1"/>
  <c r="AB15" i="1" s="1"/>
  <c r="Z16" i="1"/>
  <c r="B70" i="1" s="1"/>
  <c r="X17" i="1"/>
  <c r="X19" i="1" s="1"/>
  <c r="X20" i="1" s="1"/>
  <c r="V21" i="1"/>
  <c r="U25" i="1"/>
  <c r="E24" i="1"/>
  <c r="AG9" i="1"/>
  <c r="AF10" i="1"/>
  <c r="AF11" i="1" s="1"/>
  <c r="AI31" i="1"/>
  <c r="AJ3" i="1"/>
  <c r="Q30" i="1"/>
  <c r="AE12" i="1"/>
  <c r="AC13" i="1"/>
  <c r="AD13" i="1" s="1"/>
  <c r="AA16" i="1" l="1"/>
  <c r="AB16" i="1" s="1"/>
  <c r="W21" i="1"/>
  <c r="X21" i="1" s="1"/>
  <c r="E25" i="1"/>
  <c r="U26" i="1"/>
  <c r="Y17" i="1"/>
  <c r="Z17" i="1" s="1"/>
  <c r="V22" i="1"/>
  <c r="AG10" i="1"/>
  <c r="AG11" i="1" s="1"/>
  <c r="AE13" i="1"/>
  <c r="AJ31" i="1"/>
  <c r="AK3" i="1"/>
  <c r="AC14" i="1"/>
  <c r="AD14" i="1" s="1"/>
  <c r="AF12" i="1"/>
  <c r="U27" i="1" l="1"/>
  <c r="E26" i="1"/>
  <c r="V23" i="1"/>
  <c r="V24" i="1" s="1"/>
  <c r="V25" i="1" s="1"/>
  <c r="AB17" i="1"/>
  <c r="W22" i="1"/>
  <c r="Y19" i="1"/>
  <c r="AA17" i="1"/>
  <c r="X22" i="1"/>
  <c r="AK31" i="1"/>
  <c r="AL3" i="1"/>
  <c r="AE14" i="1"/>
  <c r="AG12" i="1"/>
  <c r="AF13" i="1"/>
  <c r="AC15" i="1"/>
  <c r="AC16" i="1" s="1"/>
  <c r="AC17" i="1" l="1"/>
  <c r="W23" i="1"/>
  <c r="W24" i="1" s="1"/>
  <c r="W25" i="1" s="1"/>
  <c r="Z19" i="1"/>
  <c r="AA19" i="1"/>
  <c r="V26" i="1"/>
  <c r="Y20" i="1"/>
  <c r="U28" i="1"/>
  <c r="E27" i="1"/>
  <c r="AL31" i="1"/>
  <c r="AM3" i="1"/>
  <c r="AG13" i="1"/>
  <c r="AF14" i="1"/>
  <c r="AD15" i="1"/>
  <c r="AD16" i="1" s="1"/>
  <c r="AD17" i="1" s="1"/>
  <c r="U29" i="1" l="1"/>
  <c r="V27" i="1"/>
  <c r="V28" i="1"/>
  <c r="V29" i="1" s="1"/>
  <c r="V30" i="1" s="1"/>
  <c r="Z20" i="1"/>
  <c r="W26" i="1"/>
  <c r="X23" i="1"/>
  <c r="Y21" i="1"/>
  <c r="Y22" i="1" s="1"/>
  <c r="Y23" i="1" s="1"/>
  <c r="AB19" i="1"/>
  <c r="AM31" i="1"/>
  <c r="AN3" i="1"/>
  <c r="AE15" i="1"/>
  <c r="AE16" i="1" s="1"/>
  <c r="AE17" i="1" s="1"/>
  <c r="AG14" i="1"/>
  <c r="E28" i="1" l="1"/>
  <c r="AC19" i="1"/>
  <c r="Z21" i="1"/>
  <c r="Z22" i="1"/>
  <c r="Z23" i="1" s="1"/>
  <c r="U30" i="1"/>
  <c r="W27" i="1"/>
  <c r="W28" i="1" s="1"/>
  <c r="AD19" i="1"/>
  <c r="AA20" i="1"/>
  <c r="AB20" i="1" s="1"/>
  <c r="X24" i="1"/>
  <c r="X25" i="1" s="1"/>
  <c r="AN31" i="1"/>
  <c r="AO3" i="1"/>
  <c r="AF15" i="1"/>
  <c r="AF16" i="1" s="1"/>
  <c r="AF17" i="1" s="1"/>
  <c r="X26" i="1" l="1"/>
  <c r="X27" i="1" s="1"/>
  <c r="W29" i="1"/>
  <c r="E29" i="1" s="1"/>
  <c r="Y24" i="1"/>
  <c r="Z24" i="1" s="1"/>
  <c r="AC20" i="1"/>
  <c r="X28" i="1"/>
  <c r="AA21" i="1"/>
  <c r="AB21" i="1" s="1"/>
  <c r="AE19" i="1"/>
  <c r="AD20" i="1"/>
  <c r="AP3" i="1"/>
  <c r="AO31" i="1"/>
  <c r="AG15" i="1"/>
  <c r="AG16" i="1" s="1"/>
  <c r="AG17" i="1" s="1"/>
  <c r="X29" i="1" l="1"/>
  <c r="AE20" i="1"/>
  <c r="W30" i="1"/>
  <c r="AA22" i="1"/>
  <c r="AF19" i="1"/>
  <c r="Y25" i="1"/>
  <c r="Y26" i="1" s="1"/>
  <c r="Y27" i="1" s="1"/>
  <c r="Y28" i="1" s="1"/>
  <c r="Y29" i="1" s="1"/>
  <c r="AC21" i="1"/>
  <c r="AP31" i="1"/>
  <c r="AQ3" i="1"/>
  <c r="AQ31" i="1" s="1"/>
  <c r="X30" i="1" l="1"/>
  <c r="Y30" i="1" s="1"/>
  <c r="AF20" i="1"/>
  <c r="AG19" i="1"/>
  <c r="AA23" i="1"/>
  <c r="Z25" i="1"/>
  <c r="AD21" i="1"/>
  <c r="AB22" i="1"/>
  <c r="AG20" i="1" l="1"/>
  <c r="AA24" i="1"/>
  <c r="AA25" i="1" s="1"/>
  <c r="Z26" i="1"/>
  <c r="Z27" i="1" s="1"/>
  <c r="AB23" i="1"/>
  <c r="AC22" i="1"/>
  <c r="AE21" i="1"/>
  <c r="AB24" i="1" l="1"/>
  <c r="AB25" i="1" s="1"/>
  <c r="AA26" i="1"/>
  <c r="AA27" i="1" s="1"/>
  <c r="AC23" i="1"/>
  <c r="Z28" i="1"/>
  <c r="AD22" i="1"/>
  <c r="AE22" i="1" s="1"/>
  <c r="AF21" i="1"/>
  <c r="AB26" i="1" l="1"/>
  <c r="AB27" i="1" s="1"/>
  <c r="AC24" i="1"/>
  <c r="AC25" i="1" s="1"/>
  <c r="AC26" i="1"/>
  <c r="AC27" i="1" s="1"/>
  <c r="Z29" i="1"/>
  <c r="Z30" i="1" s="1"/>
  <c r="AA28" i="1"/>
  <c r="AF22" i="1"/>
  <c r="AG21" i="1"/>
  <c r="AD23" i="1"/>
  <c r="AD24" i="1" l="1"/>
  <c r="AD25" i="1" s="1"/>
  <c r="AD26" i="1" s="1"/>
  <c r="AD27" i="1" s="1"/>
  <c r="AE23" i="1"/>
  <c r="AA29" i="1"/>
  <c r="AA30" i="1" s="1"/>
  <c r="AB28" i="1"/>
  <c r="AG22" i="1"/>
  <c r="AF23" i="1"/>
  <c r="AE24" i="1" l="1"/>
  <c r="AE25" i="1" s="1"/>
  <c r="AE26" i="1" s="1"/>
  <c r="AE27" i="1" s="1"/>
  <c r="AG23" i="1"/>
  <c r="AF24" i="1"/>
  <c r="AF25" i="1" s="1"/>
  <c r="AF26" i="1" s="1"/>
  <c r="AF27" i="1" s="1"/>
  <c r="AB29" i="1"/>
  <c r="AB30" i="1" s="1"/>
  <c r="AC28" i="1"/>
  <c r="AC29" i="1" l="1"/>
  <c r="AC30" i="1" s="1"/>
  <c r="AD28" i="1"/>
  <c r="AG24" i="1"/>
  <c r="AG25" i="1" s="1"/>
  <c r="AG26" i="1" s="1"/>
  <c r="AG27" i="1" s="1"/>
  <c r="AD29" i="1" l="1"/>
  <c r="AD30" i="1" s="1"/>
  <c r="AE28" i="1"/>
  <c r="AE29" i="1" l="1"/>
  <c r="AE30" i="1" s="1"/>
  <c r="AF28" i="1"/>
  <c r="AF29" i="1" s="1"/>
  <c r="AF30" i="1" s="1"/>
  <c r="AG28" i="1" l="1"/>
  <c r="AG29" i="1" s="1"/>
  <c r="AG30" i="1" s="1"/>
  <c r="E30" i="1" s="1"/>
</calcChain>
</file>

<file path=xl/sharedStrings.xml><?xml version="1.0" encoding="utf-8"?>
<sst xmlns="http://schemas.openxmlformats.org/spreadsheetml/2006/main" count="34" uniqueCount="20">
  <si>
    <t>Тшт</t>
  </si>
  <si>
    <t>Т общ</t>
  </si>
  <si>
    <t>Дата планируемая</t>
  </si>
  <si>
    <t>Дата фактическая</t>
  </si>
  <si>
    <t>Контрольная (пр. мастера)</t>
  </si>
  <si>
    <t>Переход на следующую операцию</t>
  </si>
  <si>
    <t xml:space="preserve">Программно-комбинированная </t>
  </si>
  <si>
    <t>Слесарная</t>
  </si>
  <si>
    <t>Контроль БТК</t>
  </si>
  <si>
    <t>Очистка от стружки</t>
  </si>
  <si>
    <t>Оксидирование</t>
  </si>
  <si>
    <t>Обработка холодом</t>
  </si>
  <si>
    <t>Пропитка</t>
  </si>
  <si>
    <t>Покрытие лаком</t>
  </si>
  <si>
    <t>Испытания пневматические</t>
  </si>
  <si>
    <t>Сушка</t>
  </si>
  <si>
    <t xml:space="preserve">Программно-комбинированная 3, 4 уст </t>
  </si>
  <si>
    <t>Срок сдачи</t>
  </si>
  <si>
    <t>Дата запуска</t>
  </si>
  <si>
    <t>Операция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</si>
</sst>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\ mmm;@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0"/>
      <name val="Arial"/>
      <family val="2"/>
      <charset val="204"/>
    </font>
    <font>
      <b/>
      <sz val="8"/>
      <color theme="3" tint="0.3999755851924192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0"/>
      <name val="Arial Unicode MS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Border="1"/>
    <xf numFmtId="1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 wrapText="1"/>
    </xf>
    <xf numFmtId="9" fontId="9" fillId="0" borderId="1" xfId="1" applyFont="1" applyFill="1" applyBorder="1" applyAlignment="1">
      <alignment horizontal="center" vertical="center" wrapText="1"/>
    </xf>
    <xf numFmtId="1" fontId="0" fillId="0" borderId="1" xfId="0" applyNumberFormat="1" applyBorder="1"/>
    <xf numFmtId="165" fontId="10" fillId="2" borderId="1" xfId="0" applyNumberFormat="1" applyFont="1" applyFill="1" applyBorder="1" applyAlignment="1">
      <alignment horizontal="center"/>
    </xf>
    <xf numFmtId="165" fontId="10" fillId="2" borderId="2" xfId="0" applyNumberFormat="1" applyFont="1" applyFill="1" applyBorder="1" applyAlignment="1">
      <alignment horizontal="center"/>
    </xf>
    <xf numFmtId="165" fontId="10" fillId="2" borderId="5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4" fillId="2" borderId="0" xfId="0" applyFont="1" applyFill="1"/>
    <xf numFmtId="0" fontId="11" fillId="5" borderId="1" xfId="0" applyFont="1" applyFill="1" applyBorder="1" applyAlignment="1">
      <alignment horizontal="center"/>
    </xf>
    <xf numFmtId="2" fontId="0" fillId="0" borderId="0" xfId="0" applyNumberFormat="1"/>
    <xf numFmtId="1" fontId="2" fillId="0" borderId="0" xfId="0" applyNumberFormat="1" applyFont="1" applyAlignment="1">
      <alignment horizontal="center"/>
    </xf>
    <xf numFmtId="2" fontId="3" fillId="0" borderId="0" xfId="0" applyNumberFormat="1" applyFont="1"/>
    <xf numFmtId="0" fontId="6" fillId="0" borderId="6" xfId="0" applyFont="1" applyFill="1" applyBorder="1" applyAlignment="1">
      <alignment horizontal="center" vertical="center" wrapText="1"/>
    </xf>
    <xf numFmtId="0" fontId="14" fillId="0" borderId="0" xfId="0" applyFont="1"/>
    <xf numFmtId="2" fontId="14" fillId="2" borderId="1" xfId="0" applyNumberFormat="1" applyFont="1" applyFill="1" applyBorder="1"/>
    <xf numFmtId="2" fontId="14" fillId="0" borderId="1" xfId="0" applyNumberFormat="1" applyFont="1" applyBorder="1"/>
    <xf numFmtId="164" fontId="14" fillId="2" borderId="1" xfId="0" applyNumberFormat="1" applyFont="1" applyFill="1" applyBorder="1"/>
    <xf numFmtId="164" fontId="14" fillId="2" borderId="7" xfId="0" applyNumberFormat="1" applyFont="1" applyFill="1" applyBorder="1"/>
    <xf numFmtId="0" fontId="0" fillId="0" borderId="0" xfId="0" applyFont="1"/>
    <xf numFmtId="164" fontId="4" fillId="2" borderId="0" xfId="0" applyNumberFormat="1" applyFont="1" applyFill="1"/>
    <xf numFmtId="0" fontId="15" fillId="0" borderId="0" xfId="0" applyFont="1"/>
    <xf numFmtId="2" fontId="0" fillId="0" borderId="1" xfId="0" applyNumberFormat="1" applyBorder="1"/>
    <xf numFmtId="14" fontId="5" fillId="3" borderId="0" xfId="0" applyNumberFormat="1" applyFont="1" applyFill="1"/>
    <xf numFmtId="14" fontId="5" fillId="4" borderId="0" xfId="0" applyNumberFormat="1" applyFont="1" applyFill="1"/>
    <xf numFmtId="0" fontId="5" fillId="0" borderId="0" xfId="0" applyFont="1" applyFill="1" applyBorder="1"/>
    <xf numFmtId="0" fontId="12" fillId="0" borderId="0" xfId="0" applyFont="1" applyFill="1" applyBorder="1"/>
    <xf numFmtId="0" fontId="0" fillId="0" borderId="0" xfId="0" applyFill="1" applyBorder="1"/>
    <xf numFmtId="14" fontId="13" fillId="0" borderId="0" xfId="0" applyNumberFormat="1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0" fontId="0" fillId="0" borderId="0" xfId="0" applyFill="1"/>
  </cellXfs>
  <cellStyles count="2">
    <cellStyle name="Обычный" xfId="0" builtinId="0"/>
    <cellStyle name="Процентный" xfId="1" builtinId="5"/>
  </cellStyles>
  <dxfs count="6">
    <dxf>
      <font>
        <color theme="5" tint="0.59996337778862885"/>
      </font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B75"/>
  <sheetViews>
    <sheetView tabSelected="1" workbookViewId="0">
      <selection activeCell="I8" sqref="I8"/>
    </sheetView>
  </sheetViews>
  <sheetFormatPr defaultRowHeight="15" x14ac:dyDescent="0.25"/>
  <cols>
    <col min="1" max="1" width="8.5703125" style="17" customWidth="1"/>
    <col min="2" max="2" width="27.140625" style="31" customWidth="1"/>
    <col min="3" max="3" width="7.42578125" customWidth="1"/>
    <col min="4" max="4" width="7.28515625" customWidth="1"/>
    <col min="5" max="5" width="10.7109375" customWidth="1"/>
    <col min="6" max="6" width="11" customWidth="1"/>
    <col min="7" max="7" width="11" hidden="1" customWidth="1"/>
    <col min="8" max="8" width="8.7109375" style="20" bestFit="1" customWidth="1"/>
    <col min="9" max="13" width="6.28515625" style="20" customWidth="1"/>
    <col min="14" max="14" width="5.140625" style="20" customWidth="1"/>
    <col min="15" max="15" width="6.5703125" style="20" bestFit="1" customWidth="1"/>
    <col min="16" max="16" width="5.140625" style="20" customWidth="1"/>
    <col min="17" max="17" width="6.5703125" style="20" bestFit="1" customWidth="1"/>
    <col min="18" max="33" width="5.140625" style="20" customWidth="1"/>
    <col min="34" max="43" width="5.42578125" customWidth="1"/>
  </cols>
  <sheetData>
    <row r="1" spans="1:43" ht="19.5" customHeight="1" x14ac:dyDescent="0.25">
      <c r="B1" s="18"/>
      <c r="F1" s="19" t="s">
        <v>17</v>
      </c>
      <c r="H1" s="36">
        <v>41912</v>
      </c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41"/>
      <c r="W1" s="41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3"/>
      <c r="AI1" s="43"/>
    </row>
    <row r="2" spans="1:43" ht="15.75" x14ac:dyDescent="0.25">
      <c r="A2" s="21"/>
      <c r="B2" s="18"/>
      <c r="C2" s="22">
        <v>8</v>
      </c>
      <c r="D2" s="23"/>
      <c r="E2" s="24">
        <v>16</v>
      </c>
      <c r="F2" s="19" t="s">
        <v>18</v>
      </c>
      <c r="H2" s="35">
        <v>41876</v>
      </c>
      <c r="I2" s="37"/>
      <c r="J2" s="38"/>
      <c r="K2" s="39"/>
      <c r="L2" s="40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3"/>
      <c r="AI2" s="43"/>
    </row>
    <row r="3" spans="1:43" ht="37.5" customHeight="1" thickBot="1" x14ac:dyDescent="0.3">
      <c r="A3" s="1"/>
      <c r="B3" s="16" t="s">
        <v>19</v>
      </c>
      <c r="C3" s="1" t="s">
        <v>0</v>
      </c>
      <c r="D3" s="2" t="s">
        <v>1</v>
      </c>
      <c r="E3" s="3" t="s">
        <v>2</v>
      </c>
      <c r="F3" s="3" t="s">
        <v>3</v>
      </c>
      <c r="G3" s="3"/>
      <c r="H3" s="4">
        <f>WORKDAY(H$2,1)</f>
        <v>41877</v>
      </c>
      <c r="I3" s="4">
        <f>WORKDAY(H$3,1)</f>
        <v>41878</v>
      </c>
      <c r="J3" s="4">
        <f>WORKDAY(I$3,1)</f>
        <v>41879</v>
      </c>
      <c r="K3" s="5">
        <f t="shared" ref="K3:AG3" si="0">WORKDAY(J$3,1)</f>
        <v>41880</v>
      </c>
      <c r="L3" s="4">
        <f t="shared" si="0"/>
        <v>41883</v>
      </c>
      <c r="M3" s="4">
        <f t="shared" si="0"/>
        <v>41884</v>
      </c>
      <c r="N3" s="4">
        <f t="shared" si="0"/>
        <v>41885</v>
      </c>
      <c r="O3" s="4">
        <f t="shared" si="0"/>
        <v>41886</v>
      </c>
      <c r="P3" s="4">
        <f t="shared" si="0"/>
        <v>41887</v>
      </c>
      <c r="Q3" s="4">
        <f t="shared" si="0"/>
        <v>41890</v>
      </c>
      <c r="R3" s="4">
        <f t="shared" si="0"/>
        <v>41891</v>
      </c>
      <c r="S3" s="4">
        <f t="shared" si="0"/>
        <v>41892</v>
      </c>
      <c r="T3" s="4">
        <f t="shared" si="0"/>
        <v>41893</v>
      </c>
      <c r="U3" s="4">
        <f t="shared" si="0"/>
        <v>41894</v>
      </c>
      <c r="V3" s="4">
        <f t="shared" si="0"/>
        <v>41897</v>
      </c>
      <c r="W3" s="4">
        <f t="shared" si="0"/>
        <v>41898</v>
      </c>
      <c r="X3" s="4">
        <f t="shared" si="0"/>
        <v>41899</v>
      </c>
      <c r="Y3" s="4">
        <f t="shared" si="0"/>
        <v>41900</v>
      </c>
      <c r="Z3" s="4">
        <f t="shared" si="0"/>
        <v>41901</v>
      </c>
      <c r="AA3" s="4">
        <f t="shared" si="0"/>
        <v>41904</v>
      </c>
      <c r="AB3" s="4">
        <f t="shared" si="0"/>
        <v>41905</v>
      </c>
      <c r="AC3" s="4">
        <f t="shared" si="0"/>
        <v>41906</v>
      </c>
      <c r="AD3" s="4">
        <f t="shared" si="0"/>
        <v>41907</v>
      </c>
      <c r="AE3" s="4">
        <f t="shared" si="0"/>
        <v>41908</v>
      </c>
      <c r="AF3" s="4">
        <f t="shared" si="0"/>
        <v>41911</v>
      </c>
      <c r="AG3" s="4">
        <f t="shared" si="0"/>
        <v>41912</v>
      </c>
      <c r="AH3" s="4">
        <f t="shared" ref="AH3" si="1">WORKDAY(AG$3,1)</f>
        <v>41913</v>
      </c>
      <c r="AI3" s="4">
        <f t="shared" ref="AI3" si="2">WORKDAY(AH$3,1)</f>
        <v>41914</v>
      </c>
      <c r="AJ3" s="4">
        <f t="shared" ref="AJ3" si="3">WORKDAY(AI$3,1)</f>
        <v>41915</v>
      </c>
      <c r="AK3" s="4">
        <f t="shared" ref="AK3" si="4">WORKDAY(AJ$3,1)</f>
        <v>41918</v>
      </c>
      <c r="AL3" s="4">
        <f t="shared" ref="AL3" si="5">WORKDAY(AK$3,1)</f>
        <v>41919</v>
      </c>
      <c r="AM3" s="4">
        <f t="shared" ref="AM3" si="6">WORKDAY(AL$3,1)</f>
        <v>41920</v>
      </c>
      <c r="AN3" s="4">
        <f t="shared" ref="AN3" si="7">WORKDAY(AM$3,1)</f>
        <v>41921</v>
      </c>
      <c r="AO3" s="4">
        <f t="shared" ref="AO3" si="8">WORKDAY(AN$3,1)</f>
        <v>41922</v>
      </c>
      <c r="AP3" s="4">
        <f t="shared" ref="AP3" si="9">WORKDAY(AO$3,1)</f>
        <v>41925</v>
      </c>
      <c r="AQ3" s="4">
        <f t="shared" ref="AQ3" si="10">WORKDAY(AP$3,1)</f>
        <v>41926</v>
      </c>
    </row>
    <row r="4" spans="1:43" ht="21" customHeight="1" thickBot="1" x14ac:dyDescent="0.3">
      <c r="A4" s="25">
        <v>1</v>
      </c>
      <c r="B4" s="6" t="s">
        <v>4</v>
      </c>
      <c r="C4" s="7">
        <v>2</v>
      </c>
      <c r="D4" s="8">
        <f t="shared" ref="D4:D10" si="11">C4</f>
        <v>2</v>
      </c>
      <c r="E4" s="9">
        <f t="shared" ref="E4:E18" si="12">HLOOKUP(INDEX(H4:AG4,INDEX(MATCH(1=1,H4:AG4&gt;0,),)),H4:AG52,ROW($H$31)-ROW(H3),FALSE)</f>
        <v>41877</v>
      </c>
      <c r="F4" s="9">
        <v>41877</v>
      </c>
      <c r="G4" s="10">
        <f>IF(NOT(F4=0),D4/SUM(D$4:D$30),0)</f>
        <v>1.282051282051282E-2</v>
      </c>
      <c r="H4" s="12">
        <f>IF($C$2&lt;$D4,$C$2,IF($C$2&gt;$D4,$D4))</f>
        <v>2</v>
      </c>
      <c r="I4" s="12">
        <f>IF((SUM($H4:H4))=$D4,0,IF(SUM($H4:H4)&lt;$D4,($D4-SUM($H4:H4))))</f>
        <v>0</v>
      </c>
      <c r="J4" s="12">
        <f>IF((SUM($H4:I4))=$D4,0,IF(SUM($H4:I4)&lt;$D4,($D4-SUM($H4:I4))))</f>
        <v>0</v>
      </c>
      <c r="K4" s="13">
        <f>IF((SUM($H4:J4))=$D4,0,IF(SUM($H4:J4)&lt;$D4,($D4-SUM($H4:J4))))</f>
        <v>0</v>
      </c>
      <c r="L4" s="12">
        <f>IF((SUM($H4:K4))=$D4,0,IF(SUM($H4:K4)&lt;$D4,($D4-SUM($H4:K4))))</f>
        <v>0</v>
      </c>
      <c r="M4" s="14">
        <f>IF((SUM($H4:L4))=$D4,0,IF(SUM($H4:L4)&lt;$D4,($D4-SUM($H4:L4))))</f>
        <v>0</v>
      </c>
      <c r="N4" s="12">
        <f>IF((SUM($H4:M4))=$D4,0,IF(SUM($H4:M4)&lt;$D4,($D4-SUM($H4:M4))))</f>
        <v>0</v>
      </c>
      <c r="O4" s="12">
        <f>IF((SUM($H4:N4))=$D4,0,IF(SUM($H4:N4)&lt;$D4,($D4-SUM($H4:N4))))</f>
        <v>0</v>
      </c>
      <c r="P4" s="12">
        <f>IF((SUM($H4:O4))=$D4,0,IF(SUM($H4:O4)&lt;$D4,($D4-SUM($H4:O4))))</f>
        <v>0</v>
      </c>
      <c r="Q4" s="12">
        <f>IF((SUM($H4:P4))=$D4,0,IF(SUM($H4:P4)&lt;$D4,($D4-SUM($H4:P4))))</f>
        <v>0</v>
      </c>
      <c r="R4" s="12">
        <f>IF((SUM($H4:Q4))=$D4,0,IF(SUM($H4:Q4)&lt;$D4,($D4-SUM($H4:Q4))))</f>
        <v>0</v>
      </c>
      <c r="S4" s="12">
        <f>IF((SUM($H4:R4))=$D4,0,IF(SUM($H4:R4)&lt;$D4,($D4-SUM($H4:R4))))</f>
        <v>0</v>
      </c>
      <c r="T4" s="12">
        <f>IF((SUM($H4:S4))=$D4,0,IF(SUM($H4:S4)&lt;$D4,($D4-SUM($H4:S4))))</f>
        <v>0</v>
      </c>
      <c r="U4" s="12">
        <f>IF((SUM($H4:T4))=$D4,0,IF(SUM($H4:T4)&lt;$D4,($D4-SUM($H4:T4))))</f>
        <v>0</v>
      </c>
      <c r="V4" s="12">
        <f>IF((SUM($H4:U4))=$D4,0,IF(SUM($H4:U4)&lt;$D4,($D4-SUM($H4:U4))))</f>
        <v>0</v>
      </c>
      <c r="W4" s="12">
        <f>IF((SUM($H4:V4))=$D4,0,IF(SUM($H4:V4)&lt;$D4,($D4-SUM($H4:V4))))</f>
        <v>0</v>
      </c>
      <c r="X4" s="12">
        <f>IF((SUM($H4:W4))=$D4,0,IF(SUM($H4:W4)&lt;$D4,($D4-SUM($H4:W4))))</f>
        <v>0</v>
      </c>
      <c r="Y4" s="12">
        <f>IF((SUM($H4:X4))=$D4,0,IF(SUM($H4:X4)&lt;$D4,($D4-SUM($H4:X4))))</f>
        <v>0</v>
      </c>
      <c r="Z4" s="12">
        <f>IF((SUM($H4:Y4))=$D4,0,IF(SUM($H4:Y4)&lt;$D4,($D4-SUM($H4:Y4))))</f>
        <v>0</v>
      </c>
      <c r="AA4" s="12">
        <f>IF((SUM($H4:Z4))=$D4,0,IF(SUM($H4:Z4)&lt;$D4,($D4-SUM($H4:Z4))))</f>
        <v>0</v>
      </c>
      <c r="AB4" s="12">
        <f>IF((SUM($H4:AA4))=$D4,0,IF(SUM($H4:AA4)&lt;$D4,($D4-SUM($H4:AA4))))</f>
        <v>0</v>
      </c>
      <c r="AC4" s="12">
        <f>IF((SUM($H4:AB4))=$D4,0,IF(SUM($H4:AB4)&lt;$D4,($D4-SUM($H4:AB4))))</f>
        <v>0</v>
      </c>
      <c r="AD4" s="12">
        <f>IF((SUM($H4:AC4))=$D4,0,IF(SUM($H4:AC4)&lt;$D4,($D4-SUM($H4:AC4))))</f>
        <v>0</v>
      </c>
      <c r="AE4" s="12">
        <f>IF((SUM($H4:AD4))=$D4,0,IF(SUM($H4:AD4)&lt;$D4,($D4-SUM($H4:AD4))))</f>
        <v>0</v>
      </c>
      <c r="AF4" s="12">
        <f>IF((SUM($H4:AE4))=$D4,0,IF(SUM($H4:AE4)&lt;$D4,($D4-SUM($H4:AE4))))</f>
        <v>0</v>
      </c>
      <c r="AG4" s="12">
        <f>IF((SUM($H4:AF4))=$D4,0,IF(SUM($H4:AF4)&lt;$D4,($D4-SUM($H4:AF4))))</f>
        <v>0</v>
      </c>
      <c r="AH4" s="34"/>
      <c r="AI4" s="34"/>
      <c r="AJ4" s="34"/>
      <c r="AK4" s="34"/>
      <c r="AL4" s="34"/>
      <c r="AM4" s="34"/>
      <c r="AN4" s="34"/>
      <c r="AO4" s="34"/>
      <c r="AP4" s="34"/>
      <c r="AQ4" s="34"/>
    </row>
    <row r="5" spans="1:43" ht="21" customHeight="1" thickBot="1" x14ac:dyDescent="0.3">
      <c r="A5" s="25">
        <v>2</v>
      </c>
      <c r="B5" s="6" t="s">
        <v>5</v>
      </c>
      <c r="C5" s="15">
        <v>1</v>
      </c>
      <c r="D5" s="8">
        <f t="shared" si="11"/>
        <v>1</v>
      </c>
      <c r="E5" s="9">
        <f t="shared" si="12"/>
        <v>41877</v>
      </c>
      <c r="F5" s="9">
        <v>41877</v>
      </c>
      <c r="G5" s="10">
        <f t="shared" ref="G5:G30" si="13">IF(NOT(F5=0),(D5/SUM(D$4:D$30))+G4,0)</f>
        <v>1.9230769230769232E-2</v>
      </c>
      <c r="H5" s="12">
        <f>IF((SUM(H$4:H4))=$C$2,0,IF(AND(SUM(H$4:H4)&lt;$C$2,$D5&lt;($C$2-SUM(H$4:H4))),$D5,IF(AND(SUM(H$4:H4)&lt;$C$2,$D5&gt;($C$2-SUM(H$4:H4))),($C$2-SUM(H$4:H4)))))</f>
        <v>1</v>
      </c>
      <c r="I5" s="12">
        <f>IF((SUM(I$4:I4))=$C$2,0,IF((SUM($H5:H5))=$D5,0,IF(AND(SUM(I$4:I4)&lt;$C$2,SUM($H5:H5)&lt;$D5,($C$2-SUM(I$4:I4))&lt;=($D5-SUM($H5:H5))),($C$2-SUM(I$4:I4)),IF(AND(SUM(I$4:I4)&lt;$C$2,SUM($H5:H5)&lt;$D5,($C$2-SUM(I$4:I4))&gt;($D5-SUM($H5:H5))),($D5-(SUM($H5:H5)))))))</f>
        <v>0</v>
      </c>
      <c r="J5" s="12">
        <f>IF((SUM(J$4:J4))=$C$2,0,IF((SUM($H5:I5))=$D5,0,IF(AND(SUM(J$4:J4)&lt;$C$2,SUM($H5:I5)&lt;$D5,($C$2-SUM(J$4:J4))&lt;=($D5-SUM($H5:I5))),($C$2-SUM(J$4:J4)),IF(AND(SUM(J$4:J4)&lt;$C$2,SUM($H5:I5)&lt;$D5,($C$2-SUM(J$4:J4))&gt;($D5-SUM($H5:I5))),($D5-(SUM($H5:I5)))))))</f>
        <v>0</v>
      </c>
      <c r="K5" s="13">
        <f>IF((SUM(K$4:K4))=$C$2,0,IF((SUM($H5:J5))=$D5,0,IF(AND(SUM(K$4:K4)&lt;$C$2,SUM($H5:J5)&lt;$D5,($C$2-SUM(K$4:K4))&lt;=($D5-SUM($H5:J5))),($C$2-SUM(K$4:K4)),IF(AND(SUM(K$4:K4)&lt;$C$2,SUM($H5:J5)&lt;$D5,($C$2-SUM(K$4:K4))&gt;($D5-SUM($H5:J5))),($D5-(SUM($H5:J5)))))))</f>
        <v>0</v>
      </c>
      <c r="L5" s="12">
        <f>IF((SUM(L$4:L4))=$C$2,0,IF((SUM($H5:K5))=$D5,0,IF(AND(SUM(L$4:L4)&lt;$C$2,SUM($H5:K5)&lt;$D5,($C$2-SUM(L$4:L4))&lt;=($D5-SUM($H5:K5))),($C$2-SUM(L$4:L4)),IF(AND(SUM(L$4:L4)&lt;$C$2,SUM($H5:K5)&lt;$D5,($C$2-SUM(L$4:L4))&gt;($D5-SUM($H5:K5))),($D5-(SUM($H5:K5)))))))</f>
        <v>0</v>
      </c>
      <c r="M5" s="14">
        <f>IF((SUM(M$4:M4))=$C$2,0,IF((SUM($H5:L5))=$D5,0,IF(AND(SUM(M$4:M4)&lt;$C$2,SUM($H5:L5)&lt;$D5,($C$2-SUM(M$4:M4))&lt;=($D5-SUM($H5:L5))),($C$2-SUM(M$4:M4)),IF(AND(SUM(M$4:M4)&lt;$C$2,SUM($H5:L5)&lt;$D5,($C$2-SUM(M$4:M4))&gt;($D5-SUM($H5:L5))),($D5-(SUM($H5:L5)))))))</f>
        <v>0</v>
      </c>
      <c r="N5" s="12">
        <f>IF((SUM(N$4:N4))=$C$2,0,IF((SUM($H5:M5))=$D5,0,IF(AND(SUM(N$4:N4)&lt;$C$2,SUM($H5:M5)&lt;$D5,($C$2-SUM(N$4:N4))&lt;=($D5-SUM($H5:M5))),($C$2-SUM(N$4:N4)),IF(AND(SUM(N$4:N4)&lt;$C$2,SUM($H5:M5)&lt;$D5,($C$2-SUM(N$4:N4))&gt;($D5-SUM($H5:M5))),($D5-(SUM($H5:M5)))))))</f>
        <v>0</v>
      </c>
      <c r="O5" s="12">
        <f>IF((SUM(O$4:O4))=$C$2,0,IF((SUM($H5:N5))=$D5,0,IF(AND(SUM(O$4:O4)&lt;$C$2,SUM($H5:N5)&lt;$D5,($C$2-SUM(O$4:O4))&lt;=($D5-SUM($H5:N5))),($C$2-SUM(O$4:O4)),IF(AND(SUM(O$4:O4)&lt;$C$2,SUM($H5:N5)&lt;$D5,($C$2-SUM(O$4:O4))&gt;($D5-SUM($H5:N5))),($D5-(SUM($H5:N5)))))))</f>
        <v>0</v>
      </c>
      <c r="P5" s="12">
        <f>IF((SUM(P$4:P4))=$C$2,0,IF((SUM($H5:O5))=$D5,0,IF(AND(SUM(P$4:P4)&lt;$C$2,SUM($H5:O5)&lt;$D5,($C$2-SUM(P$4:P4))&lt;=($D5-SUM($H5:O5))),($C$2-SUM(P$4:P4)),IF(AND(SUM(P$4:P4)&lt;$C$2,SUM($H5:O5)&lt;$D5,($C$2-SUM(P$4:P4))&gt;($D5-SUM($H5:O5))),($D5-(SUM($H5:O5)))))))</f>
        <v>0</v>
      </c>
      <c r="Q5" s="12">
        <f>IF((SUM(Q$4:Q4))=$C$2,0,IF((SUM($H5:P5))=$D5,0,IF(AND(SUM(Q$4:Q4)&lt;$C$2,SUM($H5:P5)&lt;$D5,($C$2-SUM(Q$4:Q4))&lt;=($D5-SUM($H5:P5))),($C$2-SUM(Q$4:Q4)),IF(AND(SUM(Q$4:Q4)&lt;$C$2,SUM($H5:P5)&lt;$D5,($C$2-SUM(Q$4:Q4))&gt;($D5-SUM($H5:P5))),($D5-(SUM($H5:P5)))))))</f>
        <v>0</v>
      </c>
      <c r="R5" s="12">
        <f>IF((SUM(R$4:R4))=$C$2,0,IF((SUM($H5:Q5))=$D5,0,IF(AND(SUM(R$4:R4)&lt;$C$2,SUM($H5:Q5)&lt;$D5,($C$2-SUM(R$4:R4))&lt;=($D5-SUM($H5:Q5))),($C$2-SUM(R$4:R4)),IF(AND(SUM(R$4:R4)&lt;$C$2,SUM($H5:Q5)&lt;$D5,($C$2-SUM(R$4:R4))&gt;($D5-SUM($H5:Q5))),($D5-(SUM($H5:Q5)))))))</f>
        <v>0</v>
      </c>
      <c r="S5" s="12">
        <f>IF((SUM(S$4:S4))=$C$2,0,IF((SUM($H5:R5))=$D5,0,IF(AND(SUM(S$4:S4)&lt;$C$2,SUM($H5:R5)&lt;$D5,($C$2-SUM(S$4:S4))&lt;=($D5-SUM($H5:R5))),($C$2-SUM(S$4:S4)),IF(AND(SUM(S$4:S4)&lt;$C$2,SUM($H5:R5)&lt;$D5,($C$2-SUM(S$4:S4))&gt;($D5-SUM($H5:R5))),($D5-(SUM($H5:R5)))))))</f>
        <v>0</v>
      </c>
      <c r="T5" s="12">
        <f>IF((SUM(T$4:T4))=$C$2,0,IF((SUM($H5:S5))=$D5,0,IF(AND(SUM(T$4:T4)&lt;$C$2,SUM($H5:S5)&lt;$D5,($C$2-SUM(T$4:T4))&lt;=($D5-SUM($H5:S5))),($C$2-SUM(T$4:T4)),IF(AND(SUM(T$4:T4)&lt;$C$2,SUM($H5:S5)&lt;$D5,($C$2-SUM(T$4:T4))&gt;($D5-SUM($H5:S5))),($D5-(SUM($H5:S5)))))))</f>
        <v>0</v>
      </c>
      <c r="U5" s="12">
        <f>IF((SUM(U$4:U4))=$C$2,0,IF((SUM($H5:T5))=$D5,0,IF(AND(SUM(U$4:U4)&lt;$C$2,SUM($H5:T5)&lt;$D5,($C$2-SUM(U$4:U4))&lt;=($D5-SUM($H5:T5))),($C$2-SUM(U$4:U4)),IF(AND(SUM(U$4:U4)&lt;$C$2,SUM($H5:T5)&lt;$D5,($C$2-SUM(U$4:U4))&gt;($D5-SUM($H5:T5))),($D5-(SUM($H5:T5)))))))</f>
        <v>0</v>
      </c>
      <c r="V5" s="12">
        <f>IF((SUM(V$4:V4))=$C$2,0,IF((SUM($H5:U5))=$D5,0,IF(AND(SUM(V$4:V4)&lt;$C$2,SUM($H5:U5)&lt;$D5,($C$2-SUM(V$4:V4))&lt;=($D5-SUM($H5:U5))),($C$2-SUM(V$4:V4)),IF(AND(SUM(V$4:V4)&lt;$C$2,SUM($H5:U5)&lt;$D5,($C$2-SUM(V$4:V4))&gt;($D5-SUM($H5:U5))),($D5-(SUM($H5:U5)))))))</f>
        <v>0</v>
      </c>
      <c r="W5" s="12">
        <f>IF((SUM(W$4:W4))=$C$2,0,IF((SUM($H5:V5))=$D5,0,IF(AND(SUM(W$4:W4)&lt;$C$2,SUM($H5:V5)&lt;$D5,($C$2-SUM(W$4:W4))&lt;=($D5-SUM($H5:V5))),($C$2-SUM(W$4:W4)),IF(AND(SUM(W$4:W4)&lt;$C$2,SUM($H5:V5)&lt;$D5,($C$2-SUM(W$4:W4))&gt;($D5-SUM($H5:V5))),($D5-(SUM($H5:V5)))))))</f>
        <v>0</v>
      </c>
      <c r="X5" s="12">
        <f>IF((SUM(X$4:X4))=$C$2,0,IF((SUM($H5:W5))=$D5,0,IF(AND(SUM(X$4:X4)&lt;$C$2,SUM($H5:W5)&lt;$D5,($C$2-SUM(X$4:X4))&lt;=($D5-SUM($H5:W5))),($C$2-SUM(X$4:X4)),IF(AND(SUM(X$4:X4)&lt;$C$2,SUM($H5:W5)&lt;$D5,($C$2-SUM(X$4:X4))&gt;($D5-SUM($H5:W5))),($D5-(SUM($H5:W5)))))))</f>
        <v>0</v>
      </c>
      <c r="Y5" s="12">
        <f>IF((SUM(Y$4:Y4))=$C$2,0,IF((SUM($H5:X5))=$D5,0,IF(AND(SUM(Y$4:Y4)&lt;$C$2,SUM($H5:X5)&lt;$D5,($C$2-SUM(Y$4:Y4))&lt;=($D5-SUM($H5:X5))),($C$2-SUM(Y$4:Y4)),IF(AND(SUM(Y$4:Y4)&lt;$C$2,SUM($H5:X5)&lt;$D5,($C$2-SUM(Y$4:Y4))&gt;($D5-SUM($H5:X5))),($D5-(SUM($H5:X5)))))))</f>
        <v>0</v>
      </c>
      <c r="Z5" s="12">
        <f>IF((SUM(Z$4:Z4))=$C$2,0,IF((SUM($H5:Y5))=$D5,0,IF(AND(SUM(Z$4:Z4)&lt;$C$2,SUM($H5:Y5)&lt;$D5,($C$2-SUM(Z$4:Z4))&lt;=($D5-SUM($H5:Y5))),($C$2-SUM(Z$4:Z4)),IF(AND(SUM(Z$4:Z4)&lt;$C$2,SUM($H5:Y5)&lt;$D5,($C$2-SUM(Z$4:Z4))&gt;($D5-SUM($H5:Y5))),($D5-(SUM($H5:Y5)))))))</f>
        <v>0</v>
      </c>
      <c r="AA5" s="12">
        <f>IF((SUM(AA$4:AA4))=$C$2,0,IF((SUM($H5:Z5))=$D5,0,IF(AND(SUM(AA$4:AA4)&lt;$C$2,SUM($H5:Z5)&lt;$D5,($C$2-SUM(AA$4:AA4))&lt;=($D5-SUM($H5:Z5))),($C$2-SUM(AA$4:AA4)),IF(AND(SUM(AA$4:AA4)&lt;$C$2,SUM($H5:Z5)&lt;$D5,($C$2-SUM(AA$4:AA4))&gt;($D5-SUM($H5:Z5))),($D5-(SUM($H5:Z5)))))))</f>
        <v>0</v>
      </c>
      <c r="AB5" s="12">
        <f>IF((SUM(AB$4:AB4))=$C$2,0,IF((SUM($H5:AA5))=$D5,0,IF(AND(SUM(AB$4:AB4)&lt;$C$2,SUM($H5:AA5)&lt;$D5,($C$2-SUM(AB$4:AB4))&lt;=($D5-SUM($H5:AA5))),($C$2-SUM(AB$4:AB4)),IF(AND(SUM(AB$4:AB4)&lt;$C$2,SUM($H5:AA5)&lt;$D5,($C$2-SUM(AB$4:AB4))&gt;($D5-SUM($H5:AA5))),($D5-(SUM($H5:AA5)))))))</f>
        <v>0</v>
      </c>
      <c r="AC5" s="12">
        <f>IF((SUM(AC$4:AC4))=$C$2,0,IF((SUM($H5:AB5))=$D5,0,IF(AND(SUM(AC$4:AC4)&lt;$C$2,SUM($H5:AB5)&lt;$D5,($C$2-SUM(AC$4:AC4))&lt;=($D5-SUM($H5:AB5))),($C$2-SUM(AC$4:AC4)),IF(AND(SUM(AC$4:AC4)&lt;$C$2,SUM($H5:AB5)&lt;$D5,($C$2-SUM(AC$4:AC4))&gt;($D5-SUM($H5:AB5))),($D5-(SUM($H5:AB5)))))))</f>
        <v>0</v>
      </c>
      <c r="AD5" s="12">
        <f>IF((SUM(AD$4:AD4))=$C$2,0,IF((SUM($H5:AC5))=$D5,0,IF(AND(SUM(AD$4:AD4)&lt;$C$2,SUM($H5:AC5)&lt;$D5,($C$2-SUM(AD$4:AD4))&lt;=($D5-SUM($H5:AC5))),($C$2-SUM(AD$4:AD4)),IF(AND(SUM(AD$4:AD4)&lt;$C$2,SUM($H5:AC5)&lt;$D5,($C$2-SUM(AD$4:AD4))&gt;($D5-SUM($H5:AC5))),($D5-(SUM($H5:AC5)))))))</f>
        <v>0</v>
      </c>
      <c r="AE5" s="12">
        <f>IF((SUM(AE$4:AE4))=$C$2,0,IF((SUM($H5:AD5))=$D5,0,IF(AND(SUM(AE$4:AE4)&lt;$C$2,SUM($H5:AD5)&lt;$D5,($C$2-SUM(AE$4:AE4))&lt;=($D5-SUM($H5:AD5))),($C$2-SUM(AE$4:AE4)),IF(AND(SUM(AE$4:AE4)&lt;$C$2,SUM($H5:AD5)&lt;$D5,($C$2-SUM(AE$4:AE4))&gt;($D5-SUM($H5:AD5))),($D5-(SUM($H5:AD5)))))))</f>
        <v>0</v>
      </c>
      <c r="AF5" s="12">
        <f>IF((SUM(AF$4:AF4))=$C$2,0,IF((SUM($H5:AE5))=$D5,0,IF(AND(SUM(AF$4:AF4)&lt;$C$2,SUM($H5:AE5)&lt;$D5,($C$2-SUM(AF$4:AF4))&lt;=($D5-SUM($H5:AE5))),($C$2-SUM(AF$4:AF4)),IF(AND(SUM(AF$4:AF4)&lt;$C$2,SUM($H5:AE5)&lt;$D5,($C$2-SUM(AF$4:AF4))&gt;($D5-SUM($H5:AE5))),($D5-(SUM($H5:AE5)))))))</f>
        <v>0</v>
      </c>
      <c r="AG5" s="12">
        <f>IF((SUM(AG$4:AG4))=$C$2,0,IF((SUM($H5:AF5))=$D5,0,IF(AND(SUM(AG$4:AG4)&lt;$C$2,SUM($H5:AF5)&lt;$D5,($C$2-SUM(AG$4:AG4))&lt;=($D5-SUM($H5:AF5))),($C$2-SUM(AG$4:AG4)),IF(AND(SUM(AG$4:AG4)&lt;$C$2,SUM($H5:AF5)&lt;$D5,($C$2-SUM(AG$4:AG4))&gt;($D5-SUM($H5:AF5))),($D5-(SUM($H5:AF5)))))))</f>
        <v>0</v>
      </c>
      <c r="AH5" s="34"/>
      <c r="AI5" s="34"/>
      <c r="AJ5" s="34"/>
      <c r="AK5" s="34"/>
      <c r="AL5" s="34"/>
      <c r="AM5" s="34"/>
      <c r="AN5" s="34"/>
      <c r="AO5" s="34"/>
      <c r="AP5" s="34"/>
      <c r="AQ5" s="34"/>
    </row>
    <row r="6" spans="1:43" ht="21" customHeight="1" thickBot="1" x14ac:dyDescent="0.3">
      <c r="A6" s="25">
        <v>3</v>
      </c>
      <c r="B6" s="6" t="s">
        <v>6</v>
      </c>
      <c r="C6" s="15">
        <v>3</v>
      </c>
      <c r="D6" s="8">
        <f t="shared" si="11"/>
        <v>3</v>
      </c>
      <c r="E6" s="9">
        <f t="shared" si="12"/>
        <v>41877</v>
      </c>
      <c r="F6" s="9">
        <v>41877</v>
      </c>
      <c r="G6" s="10">
        <f t="shared" si="13"/>
        <v>3.8461538461538464E-2</v>
      </c>
      <c r="H6" s="12">
        <f>IF((SUM(H$4:H5))=$C$2,0,IF(AND(SUM(H$4:H5)&lt;$C$2,$D6&lt;($C$2-SUM(H$4:H5))),$D6,IF(AND(SUM(H$4:H5)&lt;$C$2,$D6&gt;($C$2-SUM(H$4:H5))),($C$2-SUM(H$4:H5)))))</f>
        <v>3</v>
      </c>
      <c r="I6" s="12">
        <f>IF((SUM(I$4:I5))=$C$2,0,IF((SUM($H6:H6))=$D6,0,IF(AND(SUM(I$4:I5)&lt;$C$2,SUM($H6:H6)&lt;$D6,($C$2-SUM(I$4:I5))&lt;=($D6-SUM($H6:H6))),($C$2-SUM(I$4:I5)),IF(AND(SUM(I$4:I5)&lt;$C$2,SUM($H6:H6)&lt;$D6,($C$2-SUM(I$4:I5))&gt;($D6-SUM($H6:H6))),($D6-(SUM($H6:H6)))))))</f>
        <v>0</v>
      </c>
      <c r="J6" s="12">
        <f>IF((SUM(J$4:J5))=$C$2,0,IF((SUM($H6:I6))=$D6,0,IF(AND(SUM(J$4:J5)&lt;$C$2,SUM($H6:I6)&lt;$D6,($C$2-SUM(J$4:J5))&lt;=($D6-SUM($H6:I6))),($C$2-SUM(J$4:J5)),IF(AND(SUM(J$4:J5)&lt;$C$2,SUM($H6:I6)&lt;$D6,($C$2-SUM(J$4:J5))&gt;($D6-SUM($H6:I6))),($D6-(SUM($H6:I6)))))))</f>
        <v>0</v>
      </c>
      <c r="K6" s="13">
        <f>IF((SUM(K$4:K5))=$C$2,0,IF((SUM($H6:J6))=$D6,0,IF(AND(SUM(K$4:K5)&lt;$C$2,SUM($H6:J6)&lt;$D6,($C$2-SUM(K$4:K5))&lt;=($D6-SUM($H6:J6))),($C$2-SUM(K$4:K5)),IF(AND(SUM(K$4:K5)&lt;$C$2,SUM($H6:J6)&lt;$D6,($C$2-SUM(K$4:K5))&gt;($D6-SUM($H6:J6))),($D6-(SUM($H6:J6)))))))</f>
        <v>0</v>
      </c>
      <c r="L6" s="12">
        <f>IF((SUM(L$4:L5))=$C$2,0,IF((SUM($H6:K6))=$D6,0,IF(AND(SUM(L$4:L5)&lt;$C$2,SUM($H6:K6)&lt;$D6,($C$2-SUM(L$4:L5))&lt;=($D6-SUM($H6:K6))),($C$2-SUM(L$4:L5)),IF(AND(SUM(L$4:L5)&lt;$C$2,SUM($H6:K6)&lt;$D6,($C$2-SUM(L$4:L5))&gt;($D6-SUM($H6:K6))),($D6-(SUM($H6:K6)))))))</f>
        <v>0</v>
      </c>
      <c r="M6" s="14">
        <f>IF((SUM(M$4:M5))=$C$2,0,IF((SUM($H6:L6))=$D6,0,IF(AND(SUM(M$4:M5)&lt;$C$2,SUM($H6:L6)&lt;$D6,($C$2-SUM(M$4:M5))&lt;=($D6-SUM($H6:L6))),($C$2-SUM(M$4:M5)),IF(AND(SUM(M$4:M5)&lt;$C$2,SUM($H6:L6)&lt;$D6,($C$2-SUM(M$4:M5))&gt;($D6-SUM($H6:L6))),($D6-(SUM($H6:L6)))))))</f>
        <v>0</v>
      </c>
      <c r="N6" s="12">
        <f>IF((SUM(N$4:N5))=$C$2,0,IF((SUM($H6:M6))=$D6,0,IF(AND(SUM(N$4:N5)&lt;$C$2,SUM($H6:M6)&lt;$D6,($C$2-SUM(N$4:N5))&lt;=($D6-SUM($H6:M6))),($C$2-SUM(N$4:N5)),IF(AND(SUM(N$4:N5)&lt;$C$2,SUM($H6:M6)&lt;$D6,($C$2-SUM(N$4:N5))&gt;($D6-SUM($H6:M6))),($D6-(SUM($H6:M6)))))))</f>
        <v>0</v>
      </c>
      <c r="O6" s="12">
        <f>IF((SUM(O$4:O5))=$C$2,0,IF((SUM($H6:N6))=$D6,0,IF(AND(SUM(O$4:O5)&lt;$C$2,SUM($H6:N6)&lt;$D6,($C$2-SUM(O$4:O5))&lt;=($D6-SUM($H6:N6))),($C$2-SUM(O$4:O5)),IF(AND(SUM(O$4:O5)&lt;$C$2,SUM($H6:N6)&lt;$D6,($C$2-SUM(O$4:O5))&gt;($D6-SUM($H6:N6))),($D6-(SUM($H6:N6)))))))</f>
        <v>0</v>
      </c>
      <c r="P6" s="12">
        <f>IF((SUM(P$4:P5))=$C$2,0,IF((SUM($H6:O6))=$D6,0,IF(AND(SUM(P$4:P5)&lt;$C$2,SUM($H6:O6)&lt;$D6,($C$2-SUM(P$4:P5))&lt;=($D6-SUM($H6:O6))),($C$2-SUM(P$4:P5)),IF(AND(SUM(P$4:P5)&lt;$C$2,SUM($H6:O6)&lt;$D6,($C$2-SUM(P$4:P5))&gt;($D6-SUM($H6:O6))),($D6-(SUM($H6:O6)))))))</f>
        <v>0</v>
      </c>
      <c r="Q6" s="12">
        <f>IF((SUM(Q$4:Q5))=$C$2,0,IF((SUM($H6:P6))=$D6,0,IF(AND(SUM(Q$4:Q5)&lt;$C$2,SUM($H6:P6)&lt;$D6,($C$2-SUM(Q$4:Q5))&lt;=($D6-SUM($H6:P6))),($C$2-SUM(Q$4:Q5)),IF(AND(SUM(Q$4:Q5)&lt;$C$2,SUM($H6:P6)&lt;$D6,($C$2-SUM(Q$4:Q5))&gt;($D6-SUM($H6:P6))),($D6-(SUM($H6:P6)))))))</f>
        <v>0</v>
      </c>
      <c r="R6" s="12">
        <f>IF((SUM(R$4:R5))=$C$2,0,IF((SUM($H6:Q6))=$D6,0,IF(AND(SUM(R$4:R5)&lt;$C$2,SUM($H6:Q6)&lt;$D6,($C$2-SUM(R$4:R5))&lt;=($D6-SUM($H6:Q6))),($C$2-SUM(R$4:R5)),IF(AND(SUM(R$4:R5)&lt;$C$2,SUM($H6:Q6)&lt;$D6,($C$2-SUM(R$4:R5))&gt;($D6-SUM($H6:Q6))),($D6-(SUM($H6:Q6)))))))</f>
        <v>0</v>
      </c>
      <c r="S6" s="12">
        <f>IF((SUM(S$4:S5))=$C$2,0,IF((SUM($H6:R6))=$D6,0,IF(AND(SUM(S$4:S5)&lt;$C$2,SUM($H6:R6)&lt;$D6,($C$2-SUM(S$4:S5))&lt;=($D6-SUM($H6:R6))),($C$2-SUM(S$4:S5)),IF(AND(SUM(S$4:S5)&lt;$C$2,SUM($H6:R6)&lt;$D6,($C$2-SUM(S$4:S5))&gt;($D6-SUM($H6:R6))),($D6-(SUM($H6:R6)))))))</f>
        <v>0</v>
      </c>
      <c r="T6" s="12">
        <f>IF((SUM(T$4:T5))=$C$2,0,IF((SUM($H6:S6))=$D6,0,IF(AND(SUM(T$4:T5)&lt;$C$2,SUM($H6:S6)&lt;$D6,($C$2-SUM(T$4:T5))&lt;=($D6-SUM($H6:S6))),($C$2-SUM(T$4:T5)),IF(AND(SUM(T$4:T5)&lt;$C$2,SUM($H6:S6)&lt;$D6,($C$2-SUM(T$4:T5))&gt;($D6-SUM($H6:S6))),($D6-(SUM($H6:S6)))))))</f>
        <v>0</v>
      </c>
      <c r="U6" s="12">
        <f>IF((SUM(U$4:U5))=$C$2,0,IF((SUM($H6:T6))=$D6,0,IF(AND(SUM(U$4:U5)&lt;$C$2,SUM($H6:T6)&lt;$D6,($C$2-SUM(U$4:U5))&lt;=($D6-SUM($H6:T6))),($C$2-SUM(U$4:U5)),IF(AND(SUM(U$4:U5)&lt;$C$2,SUM($H6:T6)&lt;$D6,($C$2-SUM(U$4:U5))&gt;($D6-SUM($H6:T6))),($D6-(SUM($H6:T6)))))))</f>
        <v>0</v>
      </c>
      <c r="V6" s="12">
        <f>IF((SUM(V$4:V5))=$C$2,0,IF((SUM($H6:U6))=$D6,0,IF(AND(SUM(V$4:V5)&lt;$C$2,SUM($H6:U6)&lt;$D6,($C$2-SUM(V$4:V5))&lt;=($D6-SUM($H6:U6))),($C$2-SUM(V$4:V5)),IF(AND(SUM(V$4:V5)&lt;$C$2,SUM($H6:U6)&lt;$D6,($C$2-SUM(V$4:V5))&gt;($D6-SUM($H6:U6))),($D6-(SUM($H6:U6)))))))</f>
        <v>0</v>
      </c>
      <c r="W6" s="12">
        <f>IF((SUM(W$4:W5))=$C$2,0,IF((SUM($H6:V6))=$D6,0,IF(AND(SUM(W$4:W5)&lt;$C$2,SUM($H6:V6)&lt;$D6,($C$2-SUM(W$4:W5))&lt;=($D6-SUM($H6:V6))),($C$2-SUM(W$4:W5)),IF(AND(SUM(W$4:W5)&lt;$C$2,SUM($H6:V6)&lt;$D6,($C$2-SUM(W$4:W5))&gt;($D6-SUM($H6:V6))),($D6-(SUM($H6:V6)))))))</f>
        <v>0</v>
      </c>
      <c r="X6" s="12">
        <f>IF((SUM(X$4:X5))=$C$2,0,IF((SUM($H6:W6))=$D6,0,IF(AND(SUM(X$4:X5)&lt;$C$2,SUM($H6:W6)&lt;$D6,($C$2-SUM(X$4:X5))&lt;=($D6-SUM($H6:W6))),($C$2-SUM(X$4:X5)),IF(AND(SUM(X$4:X5)&lt;$C$2,SUM($H6:W6)&lt;$D6,($C$2-SUM(X$4:X5))&gt;($D6-SUM($H6:W6))),($D6-(SUM($H6:W6)))))))</f>
        <v>0</v>
      </c>
      <c r="Y6" s="12">
        <f>IF((SUM(Y$4:Y5))=$C$2,0,IF((SUM($H6:X6))=$D6,0,IF(AND(SUM(Y$4:Y5)&lt;$C$2,SUM($H6:X6)&lt;$D6,($C$2-SUM(Y$4:Y5))&lt;=($D6-SUM($H6:X6))),($C$2-SUM(Y$4:Y5)),IF(AND(SUM(Y$4:Y5)&lt;$C$2,SUM($H6:X6)&lt;$D6,($C$2-SUM(Y$4:Y5))&gt;($D6-SUM($H6:X6))),($D6-(SUM($H6:X6)))))))</f>
        <v>0</v>
      </c>
      <c r="Z6" s="12">
        <f>IF((SUM(Z$4:Z5))=$C$2,0,IF((SUM($H6:Y6))=$D6,0,IF(AND(SUM(Z$4:Z5)&lt;$C$2,SUM($H6:Y6)&lt;$D6,($C$2-SUM(Z$4:Z5))&lt;=($D6-SUM($H6:Y6))),($C$2-SUM(Z$4:Z5)),IF(AND(SUM(Z$4:Z5)&lt;$C$2,SUM($H6:Y6)&lt;$D6,($C$2-SUM(Z$4:Z5))&gt;($D6-SUM($H6:Y6))),($D6-(SUM($H6:Y6)))))))</f>
        <v>0</v>
      </c>
      <c r="AA6" s="12">
        <f>IF((SUM(AA$4:AA5))=$C$2,0,IF((SUM($H6:Z6))=$D6,0,IF(AND(SUM(AA$4:AA5)&lt;$C$2,SUM($H6:Z6)&lt;$D6,($C$2-SUM(AA$4:AA5))&lt;=($D6-SUM($H6:Z6))),($C$2-SUM(AA$4:AA5)),IF(AND(SUM(AA$4:AA5)&lt;$C$2,SUM($H6:Z6)&lt;$D6,($C$2-SUM(AA$4:AA5))&gt;($D6-SUM($H6:Z6))),($D6-(SUM($H6:Z6)))))))</f>
        <v>0</v>
      </c>
      <c r="AB6" s="12">
        <f>IF((SUM(AB$4:AB5))=$C$2,0,IF((SUM($H6:AA6))=$D6,0,IF(AND(SUM(AB$4:AB5)&lt;$C$2,SUM($H6:AA6)&lt;$D6,($C$2-SUM(AB$4:AB5))&lt;=($D6-SUM($H6:AA6))),($C$2-SUM(AB$4:AB5)),IF(AND(SUM(AB$4:AB5)&lt;$C$2,SUM($H6:AA6)&lt;$D6,($C$2-SUM(AB$4:AB5))&gt;($D6-SUM($H6:AA6))),($D6-(SUM($H6:AA6)))))))</f>
        <v>0</v>
      </c>
      <c r="AC6" s="12">
        <f>IF((SUM(AC$4:AC5))=$C$2,0,IF((SUM($H6:AB6))=$D6,0,IF(AND(SUM(AC$4:AC5)&lt;$C$2,SUM($H6:AB6)&lt;$D6,($C$2-SUM(AC$4:AC5))&lt;=($D6-SUM($H6:AB6))),($C$2-SUM(AC$4:AC5)),IF(AND(SUM(AC$4:AC5)&lt;$C$2,SUM($H6:AB6)&lt;$D6,($C$2-SUM(AC$4:AC5))&gt;($D6-SUM($H6:AB6))),($D6-(SUM($H6:AB6)))))))</f>
        <v>0</v>
      </c>
      <c r="AD6" s="12">
        <f>IF((SUM(AD$4:AD5))=$C$2,0,IF((SUM($H6:AC6))=$D6,0,IF(AND(SUM(AD$4:AD5)&lt;$C$2,SUM($H6:AC6)&lt;$D6,($C$2-SUM(AD$4:AD5))&lt;=($D6-SUM($H6:AC6))),($C$2-SUM(AD$4:AD5)),IF(AND(SUM(AD$4:AD5)&lt;$C$2,SUM($H6:AC6)&lt;$D6,($C$2-SUM(AD$4:AD5))&gt;($D6-SUM($H6:AC6))),($D6-(SUM($H6:AC6)))))))</f>
        <v>0</v>
      </c>
      <c r="AE6" s="12">
        <f>IF((SUM(AE$4:AE5))=$C$2,0,IF((SUM($H6:AD6))=$D6,0,IF(AND(SUM(AE$4:AE5)&lt;$C$2,SUM($H6:AD6)&lt;$D6,($C$2-SUM(AE$4:AE5))&lt;=($D6-SUM($H6:AD6))),($C$2-SUM(AE$4:AE5)),IF(AND(SUM(AE$4:AE5)&lt;$C$2,SUM($H6:AD6)&lt;$D6,($C$2-SUM(AE$4:AE5))&gt;($D6-SUM($H6:AD6))),($D6-(SUM($H6:AD6)))))))</f>
        <v>0</v>
      </c>
      <c r="AF6" s="12">
        <f>IF((SUM(AF$4:AF5))=$C$2,0,IF((SUM($H6:AE6))=$D6,0,IF(AND(SUM(AF$4:AF5)&lt;$C$2,SUM($H6:AE6)&lt;$D6,($C$2-SUM(AF$4:AF5))&lt;=($D6-SUM($H6:AE6))),($C$2-SUM(AF$4:AF5)),IF(AND(SUM(AF$4:AF5)&lt;$C$2,SUM($H6:AE6)&lt;$D6,($C$2-SUM(AF$4:AF5))&gt;($D6-SUM($H6:AE6))),($D6-(SUM($H6:AE6)))))))</f>
        <v>0</v>
      </c>
      <c r="AG6" s="12">
        <f>IF((SUM(AG$4:AG5))=$C$2,0,IF((SUM($H6:AF6))=$D6,0,IF(AND(SUM(AG$4:AG5)&lt;$C$2,SUM($H6:AF6)&lt;$D6,($C$2-SUM(AG$4:AG5))&lt;=($D6-SUM($H6:AF6))),($C$2-SUM(AG$4:AG5)),IF(AND(SUM(AG$4:AG5)&lt;$C$2,SUM($H6:AF6)&lt;$D6,($C$2-SUM(AG$4:AG5))&gt;($D6-SUM($H6:AF6))),($D6-(SUM($H6:AF6)))))))</f>
        <v>0</v>
      </c>
      <c r="AH6" s="34"/>
      <c r="AI6" s="34"/>
      <c r="AJ6" s="34"/>
      <c r="AK6" s="34"/>
      <c r="AL6" s="34"/>
      <c r="AM6" s="34"/>
      <c r="AN6" s="34"/>
      <c r="AO6" s="34"/>
      <c r="AP6" s="34"/>
      <c r="AQ6" s="34"/>
    </row>
    <row r="7" spans="1:43" ht="21" customHeight="1" thickBot="1" x14ac:dyDescent="0.3">
      <c r="A7" s="25">
        <v>4</v>
      </c>
      <c r="B7" s="6" t="s">
        <v>5</v>
      </c>
      <c r="C7" s="15">
        <v>1</v>
      </c>
      <c r="D7" s="8">
        <f t="shared" si="11"/>
        <v>1</v>
      </c>
      <c r="E7" s="9">
        <f t="shared" si="12"/>
        <v>41877</v>
      </c>
      <c r="F7" s="9">
        <v>41877</v>
      </c>
      <c r="G7" s="10">
        <f t="shared" si="13"/>
        <v>4.4871794871794872E-2</v>
      </c>
      <c r="H7" s="12">
        <f>IF((SUM(H$4:H6))=$C$2,0,IF(AND(SUM(H$4:H6)&lt;$C$2,$D7&lt;($C$2-SUM(H$4:H6))),$D7,IF(AND(SUM(H$4:H6)&lt;$C$2,$D7&gt;($C$2-SUM(H$4:H6))),($C$2-SUM(H$4:H6)))))</f>
        <v>1</v>
      </c>
      <c r="I7" s="12">
        <f>IF((SUM(I$4:I6))=$C$2,0,IF((SUM($H7:H7))=$D7,0,IF(AND(SUM(I$4:I6)&lt;$C$2,SUM($H7:H7)&lt;$D7,($C$2-SUM(I$4:I6))&lt;=($D7-SUM($H7:H7))),($C$2-SUM(I$4:I6)),IF(AND(SUM(I$4:I6)&lt;$C$2,SUM($H7:H7)&lt;$D7,($C$2-SUM(I$4:I6))&gt;($D7-SUM($H7:H7))),($D7-(SUM($H7:H7)))))))</f>
        <v>0</v>
      </c>
      <c r="J7" s="12">
        <f>IF((SUM(J$4:J6))=$C$2,0,IF((SUM($H7:I7))=$D7,0,IF(AND(SUM(J$4:J6)&lt;$C$2,SUM($H7:I7)&lt;$D7,($C$2-SUM(J$4:J6))&lt;=($D7-SUM($H7:I7))),($C$2-SUM(J$4:J6)),IF(AND(SUM(J$4:J6)&lt;$C$2,SUM($H7:I7)&lt;$D7,($C$2-SUM(J$4:J6))&gt;($D7-SUM($H7:I7))),($D7-(SUM($H7:I7)))))))</f>
        <v>0</v>
      </c>
      <c r="K7" s="13">
        <f>IF((SUM(K$4:K6))=$C$2,0,IF((SUM($H7:J7))=$D7,0,IF(AND(SUM(K$4:K6)&lt;$C$2,SUM($H7:J7)&lt;$D7,($C$2-SUM(K$4:K6))&lt;=($D7-SUM($H7:J7))),($C$2-SUM(K$4:K6)),IF(AND(SUM(K$4:K6)&lt;$C$2,SUM($H7:J7)&lt;$D7,($C$2-SUM(K$4:K6))&gt;($D7-SUM($H7:J7))),($D7-(SUM($H7:J7)))))))</f>
        <v>0</v>
      </c>
      <c r="L7" s="12">
        <f>IF((SUM(L$4:L6))=$C$2,0,IF((SUM($H7:K7))=$D7,0,IF(AND(SUM(L$4:L6)&lt;$C$2,SUM($H7:K7)&lt;$D7,($C$2-SUM(L$4:L6))&lt;=($D7-SUM($H7:K7))),($C$2-SUM(L$4:L6)),IF(AND(SUM(L$4:L6)&lt;$C$2,SUM($H7:K7)&lt;$D7,($C$2-SUM(L$4:L6))&gt;($D7-SUM($H7:K7))),($D7-(SUM($H7:K7)))))))</f>
        <v>0</v>
      </c>
      <c r="M7" s="14">
        <f>IF((SUM(M$4:M6))=$C$2,0,IF((SUM($H7:L7))=$D7,0,IF(AND(SUM(M$4:M6)&lt;$C$2,SUM($H7:L7)&lt;$D7,($C$2-SUM(M$4:M6))&lt;=($D7-SUM($H7:L7))),($C$2-SUM(M$4:M6)),IF(AND(SUM(M$4:M6)&lt;$C$2,SUM($H7:L7)&lt;$D7,($C$2-SUM(M$4:M6))&gt;($D7-SUM($H7:L7))),($D7-(SUM($H7:L7)))))))</f>
        <v>0</v>
      </c>
      <c r="N7" s="12">
        <f>IF((SUM(N$4:N6))=$C$2,0,IF((SUM($H7:M7))=$D7,0,IF(AND(SUM(N$4:N6)&lt;$C$2,SUM($H7:M7)&lt;$D7,($C$2-SUM(N$4:N6))&lt;=($D7-SUM($H7:M7))),($C$2-SUM(N$4:N6)),IF(AND(SUM(N$4:N6)&lt;$C$2,SUM($H7:M7)&lt;$D7,($C$2-SUM(N$4:N6))&gt;($D7-SUM($H7:M7))),($D7-(SUM($H7:M7)))))))</f>
        <v>0</v>
      </c>
      <c r="O7" s="12">
        <f>IF((SUM(O$4:O6))=$C$2,0,IF((SUM($H7:N7))=$D7,0,IF(AND(SUM(O$4:O6)&lt;$C$2,SUM($H7:N7)&lt;$D7,($C$2-SUM(O$4:O6))&lt;=($D7-SUM($H7:N7))),($C$2-SUM(O$4:O6)),IF(AND(SUM(O$4:O6)&lt;$C$2,SUM($H7:N7)&lt;$D7,($C$2-SUM(O$4:O6))&gt;($D7-SUM($H7:N7))),($D7-(SUM($H7:N7)))))))</f>
        <v>0</v>
      </c>
      <c r="P7" s="12">
        <f>IF((SUM(P$4:P6))=$C$2,0,IF((SUM($H7:O7))=$D7,0,IF(AND(SUM(P$4:P6)&lt;$C$2,SUM($H7:O7)&lt;$D7,($C$2-SUM(P$4:P6))&lt;=($D7-SUM($H7:O7))),($C$2-SUM(P$4:P6)),IF(AND(SUM(P$4:P6)&lt;$C$2,SUM($H7:O7)&lt;$D7,($C$2-SUM(P$4:P6))&gt;($D7-SUM($H7:O7))),($D7-(SUM($H7:O7)))))))</f>
        <v>0</v>
      </c>
      <c r="Q7" s="12">
        <f>IF((SUM(Q$4:Q6))=$C$2,0,IF((SUM($H7:P7))=$D7,0,IF(AND(SUM(Q$4:Q6)&lt;$C$2,SUM($H7:P7)&lt;$D7,($C$2-SUM(Q$4:Q6))&lt;=($D7-SUM($H7:P7))),($C$2-SUM(Q$4:Q6)),IF(AND(SUM(Q$4:Q6)&lt;$C$2,SUM($H7:P7)&lt;$D7,($C$2-SUM(Q$4:Q6))&gt;($D7-SUM($H7:P7))),($D7-(SUM($H7:P7)))))))</f>
        <v>0</v>
      </c>
      <c r="R7" s="12">
        <f>IF((SUM(R$4:R6))=$C$2,0,IF((SUM($H7:Q7))=$D7,0,IF(AND(SUM(R$4:R6)&lt;$C$2,SUM($H7:Q7)&lt;$D7,($C$2-SUM(R$4:R6))&lt;=($D7-SUM($H7:Q7))),($C$2-SUM(R$4:R6)),IF(AND(SUM(R$4:R6)&lt;$C$2,SUM($H7:Q7)&lt;$D7,($C$2-SUM(R$4:R6))&gt;($D7-SUM($H7:Q7))),($D7-(SUM($H7:Q7)))))))</f>
        <v>0</v>
      </c>
      <c r="S7" s="12">
        <f>IF((SUM(S$4:S6))=$C$2,0,IF((SUM($H7:R7))=$D7,0,IF(AND(SUM(S$4:S6)&lt;$C$2,SUM($H7:R7)&lt;$D7,($C$2-SUM(S$4:S6))&lt;=($D7-SUM($H7:R7))),($C$2-SUM(S$4:S6)),IF(AND(SUM(S$4:S6)&lt;$C$2,SUM($H7:R7)&lt;$D7,($C$2-SUM(S$4:S6))&gt;($D7-SUM($H7:R7))),($D7-(SUM($H7:R7)))))))</f>
        <v>0</v>
      </c>
      <c r="T7" s="12">
        <f>IF((SUM(T$4:T6))=$C$2,0,IF((SUM($H7:S7))=$D7,0,IF(AND(SUM(T$4:T6)&lt;$C$2,SUM($H7:S7)&lt;$D7,($C$2-SUM(T$4:T6))&lt;=($D7-SUM($H7:S7))),($C$2-SUM(T$4:T6)),IF(AND(SUM(T$4:T6)&lt;$C$2,SUM($H7:S7)&lt;$D7,($C$2-SUM(T$4:T6))&gt;($D7-SUM($H7:S7))),($D7-(SUM($H7:S7)))))))</f>
        <v>0</v>
      </c>
      <c r="U7" s="12">
        <f>IF((SUM(U$4:U6))=$C$2,0,IF((SUM($H7:T7))=$D7,0,IF(AND(SUM(U$4:U6)&lt;$C$2,SUM($H7:T7)&lt;$D7,($C$2-SUM(U$4:U6))&lt;=($D7-SUM($H7:T7))),($C$2-SUM(U$4:U6)),IF(AND(SUM(U$4:U6)&lt;$C$2,SUM($H7:T7)&lt;$D7,($C$2-SUM(U$4:U6))&gt;($D7-SUM($H7:T7))),($D7-(SUM($H7:T7)))))))</f>
        <v>0</v>
      </c>
      <c r="V7" s="12">
        <f>IF((SUM(V$4:V6))=$C$2,0,IF((SUM($H7:U7))=$D7,0,IF(AND(SUM(V$4:V6)&lt;$C$2,SUM($H7:U7)&lt;$D7,($C$2-SUM(V$4:V6))&lt;=($D7-SUM($H7:U7))),($C$2-SUM(V$4:V6)),IF(AND(SUM(V$4:V6)&lt;$C$2,SUM($H7:U7)&lt;$D7,($C$2-SUM(V$4:V6))&gt;($D7-SUM($H7:U7))),($D7-(SUM($H7:U7)))))))</f>
        <v>0</v>
      </c>
      <c r="W7" s="12">
        <f>IF((SUM(W$4:W6))=$C$2,0,IF((SUM($H7:V7))=$D7,0,IF(AND(SUM(W$4:W6)&lt;$C$2,SUM($H7:V7)&lt;$D7,($C$2-SUM(W$4:W6))&lt;=($D7-SUM($H7:V7))),($C$2-SUM(W$4:W6)),IF(AND(SUM(W$4:W6)&lt;$C$2,SUM($H7:V7)&lt;$D7,($C$2-SUM(W$4:W6))&gt;($D7-SUM($H7:V7))),($D7-(SUM($H7:V7)))))))</f>
        <v>0</v>
      </c>
      <c r="X7" s="12">
        <f>IF((SUM(X$4:X6))=$C$2,0,IF((SUM($H7:W7))=$D7,0,IF(AND(SUM(X$4:X6)&lt;$C$2,SUM($H7:W7)&lt;$D7,($C$2-SUM(X$4:X6))&lt;=($D7-SUM($H7:W7))),($C$2-SUM(X$4:X6)),IF(AND(SUM(X$4:X6)&lt;$C$2,SUM($H7:W7)&lt;$D7,($C$2-SUM(X$4:X6))&gt;($D7-SUM($H7:W7))),($D7-(SUM($H7:W7)))))))</f>
        <v>0</v>
      </c>
      <c r="Y7" s="12">
        <f>IF((SUM(Y$4:Y6))=$C$2,0,IF((SUM($H7:X7))=$D7,0,IF(AND(SUM(Y$4:Y6)&lt;$C$2,SUM($H7:X7)&lt;$D7,($C$2-SUM(Y$4:Y6))&lt;=($D7-SUM($H7:X7))),($C$2-SUM(Y$4:Y6)),IF(AND(SUM(Y$4:Y6)&lt;$C$2,SUM($H7:X7)&lt;$D7,($C$2-SUM(Y$4:Y6))&gt;($D7-SUM($H7:X7))),($D7-(SUM($H7:X7)))))))</f>
        <v>0</v>
      </c>
      <c r="Z7" s="12">
        <f>IF((SUM(Z$4:Z6))=$C$2,0,IF((SUM($H7:Y7))=$D7,0,IF(AND(SUM(Z$4:Z6)&lt;$C$2,SUM($H7:Y7)&lt;$D7,($C$2-SUM(Z$4:Z6))&lt;=($D7-SUM($H7:Y7))),($C$2-SUM(Z$4:Z6)),IF(AND(SUM(Z$4:Z6)&lt;$C$2,SUM($H7:Y7)&lt;$D7,($C$2-SUM(Z$4:Z6))&gt;($D7-SUM($H7:Y7))),($D7-(SUM($H7:Y7)))))))</f>
        <v>0</v>
      </c>
      <c r="AA7" s="12">
        <f>IF((SUM(AA$4:AA6))=$C$2,0,IF((SUM($H7:Z7))=$D7,0,IF(AND(SUM(AA$4:AA6)&lt;$C$2,SUM($H7:Z7)&lt;$D7,($C$2-SUM(AA$4:AA6))&lt;=($D7-SUM($H7:Z7))),($C$2-SUM(AA$4:AA6)),IF(AND(SUM(AA$4:AA6)&lt;$C$2,SUM($H7:Z7)&lt;$D7,($C$2-SUM(AA$4:AA6))&gt;($D7-SUM($H7:Z7))),($D7-(SUM($H7:Z7)))))))</f>
        <v>0</v>
      </c>
      <c r="AB7" s="12">
        <f>IF((SUM(AB$4:AB6))=$C$2,0,IF((SUM($H7:AA7))=$D7,0,IF(AND(SUM(AB$4:AB6)&lt;$C$2,SUM($H7:AA7)&lt;$D7,($C$2-SUM(AB$4:AB6))&lt;=($D7-SUM($H7:AA7))),($C$2-SUM(AB$4:AB6)),IF(AND(SUM(AB$4:AB6)&lt;$C$2,SUM($H7:AA7)&lt;$D7,($C$2-SUM(AB$4:AB6))&gt;($D7-SUM($H7:AA7))),($D7-(SUM($H7:AA7)))))))</f>
        <v>0</v>
      </c>
      <c r="AC7" s="12">
        <f>IF((SUM(AC$4:AC6))=$C$2,0,IF((SUM($H7:AB7))=$D7,0,IF(AND(SUM(AC$4:AC6)&lt;$C$2,SUM($H7:AB7)&lt;$D7,($C$2-SUM(AC$4:AC6))&lt;=($D7-SUM($H7:AB7))),($C$2-SUM(AC$4:AC6)),IF(AND(SUM(AC$4:AC6)&lt;$C$2,SUM($H7:AB7)&lt;$D7,($C$2-SUM(AC$4:AC6))&gt;($D7-SUM($H7:AB7))),($D7-(SUM($H7:AB7)))))))</f>
        <v>0</v>
      </c>
      <c r="AD7" s="12">
        <f>IF((SUM(AD$4:AD6))=$C$2,0,IF((SUM($H7:AC7))=$D7,0,IF(AND(SUM(AD$4:AD6)&lt;$C$2,SUM($H7:AC7)&lt;$D7,($C$2-SUM(AD$4:AD6))&lt;=($D7-SUM($H7:AC7))),($C$2-SUM(AD$4:AD6)),IF(AND(SUM(AD$4:AD6)&lt;$C$2,SUM($H7:AC7)&lt;$D7,($C$2-SUM(AD$4:AD6))&gt;($D7-SUM($H7:AC7))),($D7-(SUM($H7:AC7)))))))</f>
        <v>0</v>
      </c>
      <c r="AE7" s="12">
        <f>IF((SUM(AE$4:AE6))=$C$2,0,IF((SUM($H7:AD7))=$D7,0,IF(AND(SUM(AE$4:AE6)&lt;$C$2,SUM($H7:AD7)&lt;$D7,($C$2-SUM(AE$4:AE6))&lt;=($D7-SUM($H7:AD7))),($C$2-SUM(AE$4:AE6)),IF(AND(SUM(AE$4:AE6)&lt;$C$2,SUM($H7:AD7)&lt;$D7,($C$2-SUM(AE$4:AE6))&gt;($D7-SUM($H7:AD7))),($D7-(SUM($H7:AD7)))))))</f>
        <v>0</v>
      </c>
      <c r="AF7" s="12">
        <f>IF((SUM(AF$4:AF6))=$C$2,0,IF((SUM($H7:AE7))=$D7,0,IF(AND(SUM(AF$4:AF6)&lt;$C$2,SUM($H7:AE7)&lt;$D7,($C$2-SUM(AF$4:AF6))&lt;=($D7-SUM($H7:AE7))),($C$2-SUM(AF$4:AF6)),IF(AND(SUM(AF$4:AF6)&lt;$C$2,SUM($H7:AE7)&lt;$D7,($C$2-SUM(AF$4:AF6))&gt;($D7-SUM($H7:AE7))),($D7-(SUM($H7:AE7)))))))</f>
        <v>0</v>
      </c>
      <c r="AG7" s="12">
        <f>IF((SUM(AG$4:AG6))=$C$2,0,IF((SUM($H7:AF7))=$D7,0,IF(AND(SUM(AG$4:AG6)&lt;$C$2,SUM($H7:AF7)&lt;$D7,($C$2-SUM(AG$4:AG6))&lt;=($D7-SUM($H7:AF7))),($C$2-SUM(AG$4:AG6)),IF(AND(SUM(AG$4:AG6)&lt;$C$2,SUM($H7:AF7)&lt;$D7,($C$2-SUM(AG$4:AG6))&gt;($D7-SUM($H7:AF7))),($D7-(SUM($H7:AF7)))))))</f>
        <v>0</v>
      </c>
      <c r="AH7" s="34"/>
      <c r="AI7" s="34"/>
      <c r="AJ7" s="34"/>
      <c r="AK7" s="34"/>
      <c r="AL7" s="34"/>
      <c r="AM7" s="34"/>
      <c r="AN7" s="34"/>
      <c r="AO7" s="34"/>
      <c r="AP7" s="34"/>
      <c r="AQ7" s="34"/>
    </row>
    <row r="8" spans="1:43" ht="21" customHeight="1" thickBot="1" x14ac:dyDescent="0.3">
      <c r="A8" s="25">
        <v>5</v>
      </c>
      <c r="B8" s="6" t="s">
        <v>7</v>
      </c>
      <c r="C8" s="15">
        <v>2</v>
      </c>
      <c r="D8" s="8">
        <f t="shared" si="11"/>
        <v>2</v>
      </c>
      <c r="E8" s="9">
        <f t="shared" si="12"/>
        <v>41877</v>
      </c>
      <c r="F8" s="9">
        <v>41877</v>
      </c>
      <c r="G8" s="10">
        <f t="shared" si="13"/>
        <v>5.7692307692307696E-2</v>
      </c>
      <c r="H8" s="12">
        <f>IF((SUM(H$4:H7))=$C$2,0,IF(AND(SUM(H$4:H7)&lt;$C$2,$D8&lt;($C$2-SUM(H$4:H7))),$D8,IF(AND(SUM(H$4:H7)&lt;$C$2,$D8&gt;($C$2-SUM(H$4:H7))),($C$2-SUM(H$4:H7)))))</f>
        <v>1</v>
      </c>
      <c r="I8" s="12">
        <f>IF((SUM(I$4:I7))=$C$2,0,IF((SUM($H8:H8))=$D8,0,IF(AND(SUM(I$4:I7)&lt;$C$2,SUM($H8:H8)&lt;$D8,($C$2-SUM(I$4:I7))&lt;=($D8-SUM($H8:H8))),($C$2-SUM(I$4:I7)),IF(AND(SUM(I$4:I7)&lt;$C$2,SUM($H8:H8)&lt;$D8,($C$2-SUM(I$4:I7))&gt;($D8-SUM($H8:H8))),($D8-(SUM($H8:H8)))))))</f>
        <v>1</v>
      </c>
      <c r="J8" s="12">
        <f>IF((SUM(J$4:J7))=$C$2,0,IF((SUM($H8:I8))=$D8,0,IF(AND(SUM(J$4:J7)&lt;$C$2,SUM($H8:I8)&lt;$D8,($C$2-SUM(J$4:J7))&lt;=($D8-SUM($H8:I8))),($C$2-SUM(J$4:J7)),IF(AND(SUM(J$4:J7)&lt;$C$2,SUM($H8:I8)&lt;$D8,($C$2-SUM(J$4:J7))&gt;($D8-SUM($H8:I8))),($D8-(SUM($H8:I8)))))))</f>
        <v>0</v>
      </c>
      <c r="K8" s="13">
        <f>IF((SUM(K$4:K7))=$C$2,0,IF((SUM($H8:J8))=$D8,0,IF(AND(SUM(K$4:K7)&lt;$C$2,SUM($H8:J8)&lt;$D8,($C$2-SUM(K$4:K7))&lt;=($D8-SUM($H8:J8))),($C$2-SUM(K$4:K7)),IF(AND(SUM(K$4:K7)&lt;$C$2,SUM($H8:J8)&lt;$D8,($C$2-SUM(K$4:K7))&gt;($D8-SUM($H8:J8))),($D8-(SUM($H8:J8)))))))</f>
        <v>0</v>
      </c>
      <c r="L8" s="12">
        <f>IF((SUM(L$4:L7))=$C$2,0,IF((SUM($H8:K8))=$D8,0,IF(AND(SUM(L$4:L7)&lt;$C$2,SUM($H8:K8)&lt;$D8,($C$2-SUM(L$4:L7))&lt;=($D8-SUM($H8:K8))),($C$2-SUM(L$4:L7)),IF(AND(SUM(L$4:L7)&lt;$C$2,SUM($H8:K8)&lt;$D8,($C$2-SUM(L$4:L7))&gt;($D8-SUM($H8:K8))),($D8-(SUM($H8:K8)))))))</f>
        <v>0</v>
      </c>
      <c r="M8" s="14">
        <f>IF((SUM(M$4:M7))=$C$2,0,IF((SUM($H8:L8))=$D8,0,IF(AND(SUM(M$4:M7)&lt;$C$2,SUM($H8:L8)&lt;$D8,($C$2-SUM(M$4:M7))&lt;=($D8-SUM($H8:L8))),($C$2-SUM(M$4:M7)),IF(AND(SUM(M$4:M7)&lt;$C$2,SUM($H8:L8)&lt;$D8,($C$2-SUM(M$4:M7))&gt;($D8-SUM($H8:L8))),($D8-(SUM($H8:L8)))))))</f>
        <v>0</v>
      </c>
      <c r="N8" s="12">
        <f>IF((SUM(N$4:N7))=$C$2,0,IF((SUM($H8:M8))=$D8,0,IF(AND(SUM(N$4:N7)&lt;$C$2,SUM($H8:M8)&lt;$D8,($C$2-SUM(N$4:N7))&lt;=($D8-SUM($H8:M8))),($C$2-SUM(N$4:N7)),IF(AND(SUM(N$4:N7)&lt;$C$2,SUM($H8:M8)&lt;$D8,($C$2-SUM(N$4:N7))&gt;($D8-SUM($H8:M8))),($D8-(SUM($H8:M8)))))))</f>
        <v>0</v>
      </c>
      <c r="O8" s="12">
        <f>IF((SUM(O$4:O7))=$C$2,0,IF((SUM($H8:N8))=$D8,0,IF(AND(SUM(O$4:O7)&lt;$C$2,SUM($H8:N8)&lt;$D8,($C$2-SUM(O$4:O7))&lt;=($D8-SUM($H8:N8))),($C$2-SUM(O$4:O7)),IF(AND(SUM(O$4:O7)&lt;$C$2,SUM($H8:N8)&lt;$D8,($C$2-SUM(O$4:O7))&gt;($D8-SUM($H8:N8))),($D8-(SUM($H8:N8)))))))</f>
        <v>0</v>
      </c>
      <c r="P8" s="12">
        <f>IF((SUM(P$4:P7))=$C$2,0,IF((SUM($H8:O8))=$D8,0,IF(AND(SUM(P$4:P7)&lt;$C$2,SUM($H8:O8)&lt;$D8,($C$2-SUM(P$4:P7))&lt;=($D8-SUM($H8:O8))),($C$2-SUM(P$4:P7)),IF(AND(SUM(P$4:P7)&lt;$C$2,SUM($H8:O8)&lt;$D8,($C$2-SUM(P$4:P7))&gt;($D8-SUM($H8:O8))),($D8-(SUM($H8:O8)))))))</f>
        <v>0</v>
      </c>
      <c r="Q8" s="12">
        <f>IF((SUM(Q$4:Q7))=$C$2,0,IF((SUM($H8:P8))=$D8,0,IF(AND(SUM(Q$4:Q7)&lt;$C$2,SUM($H8:P8)&lt;$D8,($C$2-SUM(Q$4:Q7))&lt;=($D8-SUM($H8:P8))),($C$2-SUM(Q$4:Q7)),IF(AND(SUM(Q$4:Q7)&lt;$C$2,SUM($H8:P8)&lt;$D8,($C$2-SUM(Q$4:Q7))&gt;($D8-SUM($H8:P8))),($D8-(SUM($H8:P8)))))))</f>
        <v>0</v>
      </c>
      <c r="R8" s="12">
        <f>IF((SUM(R$4:R7))=$C$2,0,IF((SUM($H8:Q8))=$D8,0,IF(AND(SUM(R$4:R7)&lt;$C$2,SUM($H8:Q8)&lt;$D8,($C$2-SUM(R$4:R7))&lt;=($D8-SUM($H8:Q8))),($C$2-SUM(R$4:R7)),IF(AND(SUM(R$4:R7)&lt;$C$2,SUM($H8:Q8)&lt;$D8,($C$2-SUM(R$4:R7))&gt;($D8-SUM($H8:Q8))),($D8-(SUM($H8:Q8)))))))</f>
        <v>0</v>
      </c>
      <c r="S8" s="12">
        <f>IF((SUM(S$4:S7))=$C$2,0,IF((SUM($H8:R8))=$D8,0,IF(AND(SUM(S$4:S7)&lt;$C$2,SUM($H8:R8)&lt;$D8,($C$2-SUM(S$4:S7))&lt;=($D8-SUM($H8:R8))),($C$2-SUM(S$4:S7)),IF(AND(SUM(S$4:S7)&lt;$C$2,SUM($H8:R8)&lt;$D8,($C$2-SUM(S$4:S7))&gt;($D8-SUM($H8:R8))),($D8-(SUM($H8:R8)))))))</f>
        <v>0</v>
      </c>
      <c r="T8" s="12">
        <f>IF((SUM(T$4:T7))=$C$2,0,IF((SUM($H8:S8))=$D8,0,IF(AND(SUM(T$4:T7)&lt;$C$2,SUM($H8:S8)&lt;$D8,($C$2-SUM(T$4:T7))&lt;=($D8-SUM($H8:S8))),($C$2-SUM(T$4:T7)),IF(AND(SUM(T$4:T7)&lt;$C$2,SUM($H8:S8)&lt;$D8,($C$2-SUM(T$4:T7))&gt;($D8-SUM($H8:S8))),($D8-(SUM($H8:S8)))))))</f>
        <v>0</v>
      </c>
      <c r="U8" s="12">
        <f>IF((SUM(U$4:U7))=$C$2,0,IF((SUM($H8:T8))=$D8,0,IF(AND(SUM(U$4:U7)&lt;$C$2,SUM($H8:T8)&lt;$D8,($C$2-SUM(U$4:U7))&lt;=($D8-SUM($H8:T8))),($C$2-SUM(U$4:U7)),IF(AND(SUM(U$4:U7)&lt;$C$2,SUM($H8:T8)&lt;$D8,($C$2-SUM(U$4:U7))&gt;($D8-SUM($H8:T8))),($D8-(SUM($H8:T8)))))))</f>
        <v>0</v>
      </c>
      <c r="V8" s="12">
        <f>IF((SUM(V$4:V7))=$C$2,0,IF((SUM($H8:U8))=$D8,0,IF(AND(SUM(V$4:V7)&lt;$C$2,SUM($H8:U8)&lt;$D8,($C$2-SUM(V$4:V7))&lt;=($D8-SUM($H8:U8))),($C$2-SUM(V$4:V7)),IF(AND(SUM(V$4:V7)&lt;$C$2,SUM($H8:U8)&lt;$D8,($C$2-SUM(V$4:V7))&gt;($D8-SUM($H8:U8))),($D8-(SUM($H8:U8)))))))</f>
        <v>0</v>
      </c>
      <c r="W8" s="12">
        <f>IF((SUM(W$4:W7))=$C$2,0,IF((SUM($H8:V8))=$D8,0,IF(AND(SUM(W$4:W7)&lt;$C$2,SUM($H8:V8)&lt;$D8,($C$2-SUM(W$4:W7))&lt;=($D8-SUM($H8:V8))),($C$2-SUM(W$4:W7)),IF(AND(SUM(W$4:W7)&lt;$C$2,SUM($H8:V8)&lt;$D8,($C$2-SUM(W$4:W7))&gt;($D8-SUM($H8:V8))),($D8-(SUM($H8:V8)))))))</f>
        <v>0</v>
      </c>
      <c r="X8" s="12">
        <f>IF((SUM(X$4:X7))=$C$2,0,IF((SUM($H8:W8))=$D8,0,IF(AND(SUM(X$4:X7)&lt;$C$2,SUM($H8:W8)&lt;$D8,($C$2-SUM(X$4:X7))&lt;=($D8-SUM($H8:W8))),($C$2-SUM(X$4:X7)),IF(AND(SUM(X$4:X7)&lt;$C$2,SUM($H8:W8)&lt;$D8,($C$2-SUM(X$4:X7))&gt;($D8-SUM($H8:W8))),($D8-(SUM($H8:W8)))))))</f>
        <v>0</v>
      </c>
      <c r="Y8" s="12">
        <f>IF((SUM(Y$4:Y7))=$C$2,0,IF((SUM($H8:X8))=$D8,0,IF(AND(SUM(Y$4:Y7)&lt;$C$2,SUM($H8:X8)&lt;$D8,($C$2-SUM(Y$4:Y7))&lt;=($D8-SUM($H8:X8))),($C$2-SUM(Y$4:Y7)),IF(AND(SUM(Y$4:Y7)&lt;$C$2,SUM($H8:X8)&lt;$D8,($C$2-SUM(Y$4:Y7))&gt;($D8-SUM($H8:X8))),($D8-(SUM($H8:X8)))))))</f>
        <v>0</v>
      </c>
      <c r="Z8" s="12">
        <f>IF((SUM(Z$4:Z7))=$C$2,0,IF((SUM($H8:Y8))=$D8,0,IF(AND(SUM(Z$4:Z7)&lt;$C$2,SUM($H8:Y8)&lt;$D8,($C$2-SUM(Z$4:Z7))&lt;=($D8-SUM($H8:Y8))),($C$2-SUM(Z$4:Z7)),IF(AND(SUM(Z$4:Z7)&lt;$C$2,SUM($H8:Y8)&lt;$D8,($C$2-SUM(Z$4:Z7))&gt;($D8-SUM($H8:Y8))),($D8-(SUM($H8:Y8)))))))</f>
        <v>0</v>
      </c>
      <c r="AA8" s="12">
        <f>IF((SUM(AA$4:AA7))=$C$2,0,IF((SUM($H8:Z8))=$D8,0,IF(AND(SUM(AA$4:AA7)&lt;$C$2,SUM($H8:Z8)&lt;$D8,($C$2-SUM(AA$4:AA7))&lt;=($D8-SUM($H8:Z8))),($C$2-SUM(AA$4:AA7)),IF(AND(SUM(AA$4:AA7)&lt;$C$2,SUM($H8:Z8)&lt;$D8,($C$2-SUM(AA$4:AA7))&gt;($D8-SUM($H8:Z8))),($D8-(SUM($H8:Z8)))))))</f>
        <v>0</v>
      </c>
      <c r="AB8" s="12">
        <f>IF((SUM(AB$4:AB7))=$C$2,0,IF((SUM($H8:AA8))=$D8,0,IF(AND(SUM(AB$4:AB7)&lt;$C$2,SUM($H8:AA8)&lt;$D8,($C$2-SUM(AB$4:AB7))&lt;=($D8-SUM($H8:AA8))),($C$2-SUM(AB$4:AB7)),IF(AND(SUM(AB$4:AB7)&lt;$C$2,SUM($H8:AA8)&lt;$D8,($C$2-SUM(AB$4:AB7))&gt;($D8-SUM($H8:AA8))),($D8-(SUM($H8:AA8)))))))</f>
        <v>0</v>
      </c>
      <c r="AC8" s="12">
        <f>IF((SUM(AC$4:AC7))=$C$2,0,IF((SUM($H8:AB8))=$D8,0,IF(AND(SUM(AC$4:AC7)&lt;$C$2,SUM($H8:AB8)&lt;$D8,($C$2-SUM(AC$4:AC7))&lt;=($D8-SUM($H8:AB8))),($C$2-SUM(AC$4:AC7)),IF(AND(SUM(AC$4:AC7)&lt;$C$2,SUM($H8:AB8)&lt;$D8,($C$2-SUM(AC$4:AC7))&gt;($D8-SUM($H8:AB8))),($D8-(SUM($H8:AB8)))))))</f>
        <v>0</v>
      </c>
      <c r="AD8" s="12">
        <f>IF((SUM(AD$4:AD7))=$C$2,0,IF((SUM($H8:AC8))=$D8,0,IF(AND(SUM(AD$4:AD7)&lt;$C$2,SUM($H8:AC8)&lt;$D8,($C$2-SUM(AD$4:AD7))&lt;=($D8-SUM($H8:AC8))),($C$2-SUM(AD$4:AD7)),IF(AND(SUM(AD$4:AD7)&lt;$C$2,SUM($H8:AC8)&lt;$D8,($C$2-SUM(AD$4:AD7))&gt;($D8-SUM($H8:AC8))),($D8-(SUM($H8:AC8)))))))</f>
        <v>0</v>
      </c>
      <c r="AE8" s="12">
        <f>IF((SUM(AE$4:AE7))=$C$2,0,IF((SUM($H8:AD8))=$D8,0,IF(AND(SUM(AE$4:AE7)&lt;$C$2,SUM($H8:AD8)&lt;$D8,($C$2-SUM(AE$4:AE7))&lt;=($D8-SUM($H8:AD8))),($C$2-SUM(AE$4:AE7)),IF(AND(SUM(AE$4:AE7)&lt;$C$2,SUM($H8:AD8)&lt;$D8,($C$2-SUM(AE$4:AE7))&gt;($D8-SUM($H8:AD8))),($D8-(SUM($H8:AD8)))))))</f>
        <v>0</v>
      </c>
      <c r="AF8" s="12">
        <f>IF((SUM(AF$4:AF7))=$C$2,0,IF((SUM($H8:AE8))=$D8,0,IF(AND(SUM(AF$4:AF7)&lt;$C$2,SUM($H8:AE8)&lt;$D8,($C$2-SUM(AF$4:AF7))&lt;=($D8-SUM($H8:AE8))),($C$2-SUM(AF$4:AF7)),IF(AND(SUM(AF$4:AF7)&lt;$C$2,SUM($H8:AE8)&lt;$D8,($C$2-SUM(AF$4:AF7))&gt;($D8-SUM($H8:AE8))),($D8-(SUM($H8:AE8)))))))</f>
        <v>0</v>
      </c>
      <c r="AG8" s="12">
        <f>IF((SUM(AG$4:AG7))=$C$2,0,IF((SUM($H8:AF8))=$D8,0,IF(AND(SUM(AG$4:AG7)&lt;$C$2,SUM($H8:AF8)&lt;$D8,($C$2-SUM(AG$4:AG7))&lt;=($D8-SUM($H8:AF8))),($C$2-SUM(AG$4:AG7)),IF(AND(SUM(AG$4:AG7)&lt;$C$2,SUM($H8:AF8)&lt;$D8,($C$2-SUM(AG$4:AG7))&gt;($D8-SUM($H8:AF8))),($D8-(SUM($H8:AF8)))))))</f>
        <v>0</v>
      </c>
      <c r="AH8" s="34"/>
      <c r="AI8" s="34"/>
      <c r="AJ8" s="34"/>
      <c r="AK8" s="34"/>
      <c r="AL8" s="34"/>
      <c r="AM8" s="34"/>
      <c r="AN8" s="34"/>
      <c r="AO8" s="34"/>
      <c r="AP8" s="34"/>
      <c r="AQ8" s="34"/>
    </row>
    <row r="9" spans="1:43" ht="21" customHeight="1" thickBot="1" x14ac:dyDescent="0.3">
      <c r="A9" s="25">
        <v>6</v>
      </c>
      <c r="B9" s="6" t="s">
        <v>5</v>
      </c>
      <c r="C9" s="15">
        <v>1</v>
      </c>
      <c r="D9" s="8">
        <f t="shared" si="11"/>
        <v>1</v>
      </c>
      <c r="E9" s="9">
        <f t="shared" si="12"/>
        <v>41878</v>
      </c>
      <c r="F9" s="9">
        <v>41877</v>
      </c>
      <c r="G9" s="10">
        <f t="shared" si="13"/>
        <v>6.4102564102564111E-2</v>
      </c>
      <c r="H9" s="12">
        <f>IF((SUM(H$4:H8))=$C$2,0,IF(AND(SUM(H$4:H8)&lt;$C$2,$D9&lt;($C$2-SUM(H$4:H8))),$D9,IF(AND(SUM(H$4:H8)&lt;$C$2,$D9&gt;($C$2-SUM(H$4:H8))),($C$2-SUM(H$4:H8)))))</f>
        <v>0</v>
      </c>
      <c r="I9" s="12">
        <f>IF((SUM(I$4:I8))=$C$2,0,IF((SUM($H9:H9))=$D9,0,IF(AND(SUM(I$4:I8)&lt;$C$2,SUM($H9:H9)&lt;$D9,($C$2-SUM(I$4:I8))&lt;=($D9-SUM($H9:H9))),($C$2-SUM(I$4:I8)),IF(AND(SUM(I$4:I8)&lt;$C$2,SUM($H9:H9)&lt;$D9,($C$2-SUM(I$4:I8))&gt;($D9-SUM($H9:H9))),($D9-(SUM($H9:H9)))))))</f>
        <v>1</v>
      </c>
      <c r="J9" s="12">
        <f>IF((SUM(J$4:J8))=$C$2,0,IF((SUM($H9:I9))=$D9,0,IF(AND(SUM(J$4:J8)&lt;$C$2,SUM($H9:I9)&lt;$D9,($C$2-SUM(J$4:J8))&lt;=($D9-SUM($H9:I9))),($C$2-SUM(J$4:J8)),IF(AND(SUM(J$4:J8)&lt;$C$2,SUM($H9:I9)&lt;$D9,($C$2-SUM(J$4:J8))&gt;($D9-SUM($H9:I9))),($D9-(SUM($H9:I9)))))))</f>
        <v>0</v>
      </c>
      <c r="K9" s="13">
        <f>IF((SUM(K$4:K8))=$C$2,0,IF((SUM($H9:J9))=$D9,0,IF(AND(SUM(K$4:K8)&lt;$C$2,SUM($H9:J9)&lt;$D9,($C$2-SUM(K$4:K8))&lt;=($D9-SUM($H9:J9))),($C$2-SUM(K$4:K8)),IF(AND(SUM(K$4:K8)&lt;$C$2,SUM($H9:J9)&lt;$D9,($C$2-SUM(K$4:K8))&gt;($D9-SUM($H9:J9))),($D9-(SUM($H9:J9)))))))</f>
        <v>0</v>
      </c>
      <c r="L9" s="12">
        <f>IF((SUM(L$4:L8))=$C$2,0,IF((SUM($H9:K9))=$D9,0,IF(AND(SUM(L$4:L8)&lt;$C$2,SUM($H9:K9)&lt;$D9,($C$2-SUM(L$4:L8))&lt;=($D9-SUM($H9:K9))),($C$2-SUM(L$4:L8)),IF(AND(SUM(L$4:L8)&lt;$C$2,SUM($H9:K9)&lt;$D9,($C$2-SUM(L$4:L8))&gt;($D9-SUM($H9:K9))),($D9-(SUM($H9:K9)))))))</f>
        <v>0</v>
      </c>
      <c r="M9" s="14">
        <f>IF((SUM(M$4:M8))=$C$2,0,IF((SUM($H9:L9))=$D9,0,IF(AND(SUM(M$4:M8)&lt;$C$2,SUM($H9:L9)&lt;$D9,($C$2-SUM(M$4:M8))&lt;=($D9-SUM($H9:L9))),($C$2-SUM(M$4:M8)),IF(AND(SUM(M$4:M8)&lt;$C$2,SUM($H9:L9)&lt;$D9,($C$2-SUM(M$4:M8))&gt;($D9-SUM($H9:L9))),($D9-(SUM($H9:L9)))))))</f>
        <v>0</v>
      </c>
      <c r="N9" s="12">
        <f>IF((SUM(N$4:N8))=$C$2,0,IF((SUM($H9:M9))=$D9,0,IF(AND(SUM(N$4:N8)&lt;$C$2,SUM($H9:M9)&lt;$D9,($C$2-SUM(N$4:N8))&lt;=($D9-SUM($H9:M9))),($C$2-SUM(N$4:N8)),IF(AND(SUM(N$4:N8)&lt;$C$2,SUM($H9:M9)&lt;$D9,($C$2-SUM(N$4:N8))&gt;($D9-SUM($H9:M9))),($D9-(SUM($H9:M9)))))))</f>
        <v>0</v>
      </c>
      <c r="O9" s="12">
        <f>IF((SUM(O$4:O8))=$C$2,0,IF((SUM($H9:N9))=$D9,0,IF(AND(SUM(O$4:O8)&lt;$C$2,SUM($H9:N9)&lt;$D9,($C$2-SUM(O$4:O8))&lt;=($D9-SUM($H9:N9))),($C$2-SUM(O$4:O8)),IF(AND(SUM(O$4:O8)&lt;$C$2,SUM($H9:N9)&lt;$D9,($C$2-SUM(O$4:O8))&gt;($D9-SUM($H9:N9))),($D9-(SUM($H9:N9)))))))</f>
        <v>0</v>
      </c>
      <c r="P9" s="12">
        <f>IF((SUM(P$4:P8))=$C$2,0,IF((SUM($H9:O9))=$D9,0,IF(AND(SUM(P$4:P8)&lt;$C$2,SUM($H9:O9)&lt;$D9,($C$2-SUM(P$4:P8))&lt;=($D9-SUM($H9:O9))),($C$2-SUM(P$4:P8)),IF(AND(SUM(P$4:P8)&lt;$C$2,SUM($H9:O9)&lt;$D9,($C$2-SUM(P$4:P8))&gt;($D9-SUM($H9:O9))),($D9-(SUM($H9:O9)))))))</f>
        <v>0</v>
      </c>
      <c r="Q9" s="12">
        <f>IF((SUM(Q$4:Q8))=$C$2,0,IF((SUM($H9:P9))=$D9,0,IF(AND(SUM(Q$4:Q8)&lt;$C$2,SUM($H9:P9)&lt;$D9,($C$2-SUM(Q$4:Q8))&lt;=($D9-SUM($H9:P9))),($C$2-SUM(Q$4:Q8)),IF(AND(SUM(Q$4:Q8)&lt;$C$2,SUM($H9:P9)&lt;$D9,($C$2-SUM(Q$4:Q8))&gt;($D9-SUM($H9:P9))),($D9-(SUM($H9:P9)))))))</f>
        <v>0</v>
      </c>
      <c r="R9" s="12">
        <f>IF((SUM(R$4:R8))=$C$2,0,IF((SUM($H9:Q9))=$D9,0,IF(AND(SUM(R$4:R8)&lt;$C$2,SUM($H9:Q9)&lt;$D9,($C$2-SUM(R$4:R8))&lt;=($D9-SUM($H9:Q9))),($C$2-SUM(R$4:R8)),IF(AND(SUM(R$4:R8)&lt;$C$2,SUM($H9:Q9)&lt;$D9,($C$2-SUM(R$4:R8))&gt;($D9-SUM($H9:Q9))),($D9-(SUM($H9:Q9)))))))</f>
        <v>0</v>
      </c>
      <c r="S9" s="12">
        <f>IF((SUM(S$4:S8))=$C$2,0,IF((SUM($H9:R9))=$D9,0,IF(AND(SUM(S$4:S8)&lt;$C$2,SUM($H9:R9)&lt;$D9,($C$2-SUM(S$4:S8))&lt;=($D9-SUM($H9:R9))),($C$2-SUM(S$4:S8)),IF(AND(SUM(S$4:S8)&lt;$C$2,SUM($H9:R9)&lt;$D9,($C$2-SUM(S$4:S8))&gt;($D9-SUM($H9:R9))),($D9-(SUM($H9:R9)))))))</f>
        <v>0</v>
      </c>
      <c r="T9" s="12">
        <f>IF((SUM(T$4:T8))=$C$2,0,IF((SUM($H9:S9))=$D9,0,IF(AND(SUM(T$4:T8)&lt;$C$2,SUM($H9:S9)&lt;$D9,($C$2-SUM(T$4:T8))&lt;=($D9-SUM($H9:S9))),($C$2-SUM(T$4:T8)),IF(AND(SUM(T$4:T8)&lt;$C$2,SUM($H9:S9)&lt;$D9,($C$2-SUM(T$4:T8))&gt;($D9-SUM($H9:S9))),($D9-(SUM($H9:S9)))))))</f>
        <v>0</v>
      </c>
      <c r="U9" s="12">
        <f>IF((SUM(U$4:U8))=$C$2,0,IF((SUM($H9:T9))=$D9,0,IF(AND(SUM(U$4:U8)&lt;$C$2,SUM($H9:T9)&lt;$D9,($C$2-SUM(U$4:U8))&lt;=($D9-SUM($H9:T9))),($C$2-SUM(U$4:U8)),IF(AND(SUM(U$4:U8)&lt;$C$2,SUM($H9:T9)&lt;$D9,($C$2-SUM(U$4:U8))&gt;($D9-SUM($H9:T9))),($D9-(SUM($H9:T9)))))))</f>
        <v>0</v>
      </c>
      <c r="V9" s="12">
        <f>IF((SUM(V$4:V8))=$C$2,0,IF((SUM($H9:U9))=$D9,0,IF(AND(SUM(V$4:V8)&lt;$C$2,SUM($H9:U9)&lt;$D9,($C$2-SUM(V$4:V8))&lt;=($D9-SUM($H9:U9))),($C$2-SUM(V$4:V8)),IF(AND(SUM(V$4:V8)&lt;$C$2,SUM($H9:U9)&lt;$D9,($C$2-SUM(V$4:V8))&gt;($D9-SUM($H9:U9))),($D9-(SUM($H9:U9)))))))</f>
        <v>0</v>
      </c>
      <c r="W9" s="12">
        <f>IF((SUM(W$4:W8))=$C$2,0,IF((SUM($H9:V9))=$D9,0,IF(AND(SUM(W$4:W8)&lt;$C$2,SUM($H9:V9)&lt;$D9,($C$2-SUM(W$4:W8))&lt;=($D9-SUM($H9:V9))),($C$2-SUM(W$4:W8)),IF(AND(SUM(W$4:W8)&lt;$C$2,SUM($H9:V9)&lt;$D9,($C$2-SUM(W$4:W8))&gt;($D9-SUM($H9:V9))),($D9-(SUM($H9:V9)))))))</f>
        <v>0</v>
      </c>
      <c r="X9" s="12">
        <f>IF((SUM(X$4:X8))=$C$2,0,IF((SUM($H9:W9))=$D9,0,IF(AND(SUM(X$4:X8)&lt;$C$2,SUM($H9:W9)&lt;$D9,($C$2-SUM(X$4:X8))&lt;=($D9-SUM($H9:W9))),($C$2-SUM(X$4:X8)),IF(AND(SUM(X$4:X8)&lt;$C$2,SUM($H9:W9)&lt;$D9,($C$2-SUM(X$4:X8))&gt;($D9-SUM($H9:W9))),($D9-(SUM($H9:W9)))))))</f>
        <v>0</v>
      </c>
      <c r="Y9" s="12">
        <f>IF((SUM(Y$4:Y8))=$C$2,0,IF((SUM($H9:X9))=$D9,0,IF(AND(SUM(Y$4:Y8)&lt;$C$2,SUM($H9:X9)&lt;$D9,($C$2-SUM(Y$4:Y8))&lt;=($D9-SUM($H9:X9))),($C$2-SUM(Y$4:Y8)),IF(AND(SUM(Y$4:Y8)&lt;$C$2,SUM($H9:X9)&lt;$D9,($C$2-SUM(Y$4:Y8))&gt;($D9-SUM($H9:X9))),($D9-(SUM($H9:X9)))))))</f>
        <v>0</v>
      </c>
      <c r="Z9" s="12">
        <f>IF((SUM(Z$4:Z8))=$C$2,0,IF((SUM($H9:Y9))=$D9,0,IF(AND(SUM(Z$4:Z8)&lt;$C$2,SUM($H9:Y9)&lt;$D9,($C$2-SUM(Z$4:Z8))&lt;=($D9-SUM($H9:Y9))),($C$2-SUM(Z$4:Z8)),IF(AND(SUM(Z$4:Z8)&lt;$C$2,SUM($H9:Y9)&lt;$D9,($C$2-SUM(Z$4:Z8))&gt;($D9-SUM($H9:Y9))),($D9-(SUM($H9:Y9)))))))</f>
        <v>0</v>
      </c>
      <c r="AA9" s="12">
        <f>IF((SUM(AA$4:AA8))=$C$2,0,IF((SUM($H9:Z9))=$D9,0,IF(AND(SUM(AA$4:AA8)&lt;$C$2,SUM($H9:Z9)&lt;$D9,($C$2-SUM(AA$4:AA8))&lt;=($D9-SUM($H9:Z9))),($C$2-SUM(AA$4:AA8)),IF(AND(SUM(AA$4:AA8)&lt;$C$2,SUM($H9:Z9)&lt;$D9,($C$2-SUM(AA$4:AA8))&gt;($D9-SUM($H9:Z9))),($D9-(SUM($H9:Z9)))))))</f>
        <v>0</v>
      </c>
      <c r="AB9" s="12">
        <f>IF((SUM(AB$4:AB8))=$C$2,0,IF((SUM($H9:AA9))=$D9,0,IF(AND(SUM(AB$4:AB8)&lt;$C$2,SUM($H9:AA9)&lt;$D9,($C$2-SUM(AB$4:AB8))&lt;=($D9-SUM($H9:AA9))),($C$2-SUM(AB$4:AB8)),IF(AND(SUM(AB$4:AB8)&lt;$C$2,SUM($H9:AA9)&lt;$D9,($C$2-SUM(AB$4:AB8))&gt;($D9-SUM($H9:AA9))),($D9-(SUM($H9:AA9)))))))</f>
        <v>0</v>
      </c>
      <c r="AC9" s="12">
        <f>IF((SUM(AC$4:AC8))=$C$2,0,IF((SUM($H9:AB9))=$D9,0,IF(AND(SUM(AC$4:AC8)&lt;$C$2,SUM($H9:AB9)&lt;$D9,($C$2-SUM(AC$4:AC8))&lt;=($D9-SUM($H9:AB9))),($C$2-SUM(AC$4:AC8)),IF(AND(SUM(AC$4:AC8)&lt;$C$2,SUM($H9:AB9)&lt;$D9,($C$2-SUM(AC$4:AC8))&gt;($D9-SUM($H9:AB9))),($D9-(SUM($H9:AB9)))))))</f>
        <v>0</v>
      </c>
      <c r="AD9" s="12">
        <f>IF((SUM(AD$4:AD8))=$C$2,0,IF((SUM($H9:AC9))=$D9,0,IF(AND(SUM(AD$4:AD8)&lt;$C$2,SUM($H9:AC9)&lt;$D9,($C$2-SUM(AD$4:AD8))&lt;=($D9-SUM($H9:AC9))),($C$2-SUM(AD$4:AD8)),IF(AND(SUM(AD$4:AD8)&lt;$C$2,SUM($H9:AC9)&lt;$D9,($C$2-SUM(AD$4:AD8))&gt;($D9-SUM($H9:AC9))),($D9-(SUM($H9:AC9)))))))</f>
        <v>0</v>
      </c>
      <c r="AE9" s="12">
        <f>IF((SUM(AE$4:AE8))=$C$2,0,IF((SUM($H9:AD9))=$D9,0,IF(AND(SUM(AE$4:AE8)&lt;$C$2,SUM($H9:AD9)&lt;$D9,($C$2-SUM(AE$4:AE8))&lt;=($D9-SUM($H9:AD9))),($C$2-SUM(AE$4:AE8)),IF(AND(SUM(AE$4:AE8)&lt;$C$2,SUM($H9:AD9)&lt;$D9,($C$2-SUM(AE$4:AE8))&gt;($D9-SUM($H9:AD9))),($D9-(SUM($H9:AD9)))))))</f>
        <v>0</v>
      </c>
      <c r="AF9" s="12">
        <f>IF((SUM(AF$4:AF8))=$C$2,0,IF((SUM($H9:AE9))=$D9,0,IF(AND(SUM(AF$4:AF8)&lt;$C$2,SUM($H9:AE9)&lt;$D9,($C$2-SUM(AF$4:AF8))&lt;=($D9-SUM($H9:AE9))),($C$2-SUM(AF$4:AF8)),IF(AND(SUM(AF$4:AF8)&lt;$C$2,SUM($H9:AE9)&lt;$D9,($C$2-SUM(AF$4:AF8))&gt;($D9-SUM($H9:AE9))),($D9-(SUM($H9:AE9)))))))</f>
        <v>0</v>
      </c>
      <c r="AG9" s="12">
        <f>IF((SUM(AG$4:AG8))=$C$2,0,IF((SUM($H9:AF9))=$D9,0,IF(AND(SUM(AG$4:AG8)&lt;$C$2,SUM($H9:AF9)&lt;$D9,($C$2-SUM(AG$4:AG8))&lt;=($D9-SUM($H9:AF9))),($C$2-SUM(AG$4:AG8)),IF(AND(SUM(AG$4:AG8)&lt;$C$2,SUM($H9:AF9)&lt;$D9,($C$2-SUM(AG$4:AG8))&gt;($D9-SUM($H9:AF9))),($D9-(SUM($H9:AF9)))))))</f>
        <v>0</v>
      </c>
      <c r="AH9" s="34"/>
      <c r="AI9" s="34"/>
      <c r="AJ9" s="34"/>
      <c r="AK9" s="34"/>
      <c r="AL9" s="34"/>
      <c r="AM9" s="34"/>
      <c r="AN9" s="34"/>
      <c r="AO9" s="34"/>
      <c r="AP9" s="34"/>
      <c r="AQ9" s="34"/>
    </row>
    <row r="10" spans="1:43" ht="21" customHeight="1" thickBot="1" x14ac:dyDescent="0.3">
      <c r="A10" s="25">
        <v>7</v>
      </c>
      <c r="B10" s="6" t="s">
        <v>8</v>
      </c>
      <c r="C10" s="15">
        <v>2</v>
      </c>
      <c r="D10" s="8">
        <f t="shared" si="11"/>
        <v>2</v>
      </c>
      <c r="E10" s="9">
        <f t="shared" si="12"/>
        <v>41878</v>
      </c>
      <c r="F10" s="9">
        <v>41877</v>
      </c>
      <c r="G10" s="10">
        <f t="shared" si="13"/>
        <v>7.6923076923076927E-2</v>
      </c>
      <c r="H10" s="12">
        <f>IF((SUM(H$4:H9))=$C$2,0,IF(AND(SUM(H$4:H9)&lt;$C$2,$D10&lt;($C$2-SUM(H$4:H9))),$D10,IF(AND(SUM(H$4:H9)&lt;$C$2,$D10&gt;($C$2-SUM(H$4:H9))),($C$2-SUM(H$4:H9)))))</f>
        <v>0</v>
      </c>
      <c r="I10" s="12">
        <f>IF((SUM(I$4:I9))=$C$2,0,IF((SUM($H10:H10))=$D10,0,IF(AND(SUM(I$4:I9)&lt;$C$2,SUM($H10:H10)&lt;$D10,($C$2-SUM(I$4:I9))&lt;=($D10-SUM($H10:H10))),($C$2-SUM(I$4:I9)),IF(AND(SUM(I$4:I9)&lt;$C$2,SUM($H10:H10)&lt;$D10,($C$2-SUM(I$4:I9))&gt;($D10-SUM($H10:H10))),($D10-(SUM($H10:H10)))))))</f>
        <v>2</v>
      </c>
      <c r="J10" s="12">
        <f>IF((SUM(J$4:J9))=$C$2,0,IF((SUM($H10:I10))=$D10,0,IF(AND(SUM(J$4:J9)&lt;$C$2,SUM($H10:I10)&lt;$D10,($C$2-SUM(J$4:J9))&lt;=($D10-SUM($H10:I10))),($C$2-SUM(J$4:J9)),IF(AND(SUM(J$4:J9)&lt;$C$2,SUM($H10:I10)&lt;$D10,($C$2-SUM(J$4:J9))&gt;($D10-SUM($H10:I10))),($D10-(SUM($H10:I10)))))))</f>
        <v>0</v>
      </c>
      <c r="K10" s="13">
        <f>IF((SUM(K$4:K9))=$C$2,0,IF((SUM($H10:J10))=$D10,0,IF(AND(SUM(K$4:K9)&lt;$C$2,SUM($H10:J10)&lt;$D10,($C$2-SUM(K$4:K9))&lt;=($D10-SUM($H10:J10))),($C$2-SUM(K$4:K9)),IF(AND(SUM(K$4:K9)&lt;$C$2,SUM($H10:J10)&lt;$D10,($C$2-SUM(K$4:K9))&gt;($D10-SUM($H10:J10))),($D10-(SUM($H10:J10)))))))</f>
        <v>0</v>
      </c>
      <c r="L10" s="12">
        <f>IF((SUM(L$4:L9))=$C$2,0,IF((SUM($H10:K10))=$D10,0,IF(AND(SUM(L$4:L9)&lt;$C$2,SUM($H10:K10)&lt;$D10,($C$2-SUM(L$4:L9))&lt;=($D10-SUM($H10:K10))),($C$2-SUM(L$4:L9)),IF(AND(SUM(L$4:L9)&lt;$C$2,SUM($H10:K10)&lt;$D10,($C$2-SUM(L$4:L9))&gt;($D10-SUM($H10:K10))),($D10-(SUM($H10:K10)))))))</f>
        <v>0</v>
      </c>
      <c r="M10" s="14">
        <f>IF((SUM(M$4:M9))=$C$2,0,IF((SUM($H10:L10))=$D10,0,IF(AND(SUM(M$4:M9)&lt;$C$2,SUM($H10:L10)&lt;$D10,($C$2-SUM(M$4:M9))&lt;=($D10-SUM($H10:L10))),($C$2-SUM(M$4:M9)),IF(AND(SUM(M$4:M9)&lt;$C$2,SUM($H10:L10)&lt;$D10,($C$2-SUM(M$4:M9))&gt;($D10-SUM($H10:L10))),($D10-(SUM($H10:L10)))))))</f>
        <v>0</v>
      </c>
      <c r="N10" s="12">
        <f>IF((SUM(N$4:N9))=$C$2,0,IF((SUM($H10:M10))=$D10,0,IF(AND(SUM(N$4:N9)&lt;$C$2,SUM($H10:M10)&lt;$D10,($C$2-SUM(N$4:N9))&lt;=($D10-SUM($H10:M10))),($C$2-SUM(N$4:N9)),IF(AND(SUM(N$4:N9)&lt;$C$2,SUM($H10:M10)&lt;$D10,($C$2-SUM(N$4:N9))&gt;($D10-SUM($H10:M10))),($D10-(SUM($H10:M10)))))))</f>
        <v>0</v>
      </c>
      <c r="O10" s="12">
        <f>IF((SUM(O$4:O9))=$C$2,0,IF((SUM($H10:N10))=$D10,0,IF(AND(SUM(O$4:O9)&lt;$C$2,SUM($H10:N10)&lt;$D10,($C$2-SUM(O$4:O9))&lt;=($D10-SUM($H10:N10))),($C$2-SUM(O$4:O9)),IF(AND(SUM(O$4:O9)&lt;$C$2,SUM($H10:N10)&lt;$D10,($C$2-SUM(O$4:O9))&gt;($D10-SUM($H10:N10))),($D10-(SUM($H10:N10)))))))</f>
        <v>0</v>
      </c>
      <c r="P10" s="12">
        <f>IF((SUM(P$4:P9))=$C$2,0,IF((SUM($H10:O10))=$D10,0,IF(AND(SUM(P$4:P9)&lt;$C$2,SUM($H10:O10)&lt;$D10,($C$2-SUM(P$4:P9))&lt;=($D10-SUM($H10:O10))),($C$2-SUM(P$4:P9)),IF(AND(SUM(P$4:P9)&lt;$C$2,SUM($H10:O10)&lt;$D10,($C$2-SUM(P$4:P9))&gt;($D10-SUM($H10:O10))),($D10-(SUM($H10:O10)))))))</f>
        <v>0</v>
      </c>
      <c r="Q10" s="12">
        <f>IF((SUM(Q$4:Q9))=$C$2,0,IF((SUM($H10:P10))=$D10,0,IF(AND(SUM(Q$4:Q9)&lt;$C$2,SUM($H10:P10)&lt;$D10,($C$2-SUM(Q$4:Q9))&lt;=($D10-SUM($H10:P10))),($C$2-SUM(Q$4:Q9)),IF(AND(SUM(Q$4:Q9)&lt;$C$2,SUM($H10:P10)&lt;$D10,($C$2-SUM(Q$4:Q9))&gt;($D10-SUM($H10:P10))),($D10-(SUM($H10:P10)))))))</f>
        <v>0</v>
      </c>
      <c r="R10" s="12">
        <f>IF((SUM(R$4:R9))=$C$2,0,IF((SUM($H10:Q10))=$D10,0,IF(AND(SUM(R$4:R9)&lt;$C$2,SUM($H10:Q10)&lt;$D10,($C$2-SUM(R$4:R9))&lt;=($D10-SUM($H10:Q10))),($C$2-SUM(R$4:R9)),IF(AND(SUM(R$4:R9)&lt;$C$2,SUM($H10:Q10)&lt;$D10,($C$2-SUM(R$4:R9))&gt;($D10-SUM($H10:Q10))),($D10-(SUM($H10:Q10)))))))</f>
        <v>0</v>
      </c>
      <c r="S10" s="12">
        <f>IF((SUM(S$4:S9))=$C$2,0,IF((SUM($H10:R10))=$D10,0,IF(AND(SUM(S$4:S9)&lt;$C$2,SUM($H10:R10)&lt;$D10,($C$2-SUM(S$4:S9))&lt;=($D10-SUM($H10:R10))),($C$2-SUM(S$4:S9)),IF(AND(SUM(S$4:S9)&lt;$C$2,SUM($H10:R10)&lt;$D10,($C$2-SUM(S$4:S9))&gt;($D10-SUM($H10:R10))),($D10-(SUM($H10:R10)))))))</f>
        <v>0</v>
      </c>
      <c r="T10" s="12">
        <f>IF((SUM(T$4:T9))=$C$2,0,IF((SUM($H10:S10))=$D10,0,IF(AND(SUM(T$4:T9)&lt;$C$2,SUM($H10:S10)&lt;$D10,($C$2-SUM(T$4:T9))&lt;=($D10-SUM($H10:S10))),($C$2-SUM(T$4:T9)),IF(AND(SUM(T$4:T9)&lt;$C$2,SUM($H10:S10)&lt;$D10,($C$2-SUM(T$4:T9))&gt;($D10-SUM($H10:S10))),($D10-(SUM($H10:S10)))))))</f>
        <v>0</v>
      </c>
      <c r="U10" s="12">
        <f>IF((SUM(U$4:U9))=$C$2,0,IF((SUM($H10:T10))=$D10,0,IF(AND(SUM(U$4:U9)&lt;$C$2,SUM($H10:T10)&lt;$D10,($C$2-SUM(U$4:U9))&lt;=($D10-SUM($H10:T10))),($C$2-SUM(U$4:U9)),IF(AND(SUM(U$4:U9)&lt;$C$2,SUM($H10:T10)&lt;$D10,($C$2-SUM(U$4:U9))&gt;($D10-SUM($H10:T10))),($D10-(SUM($H10:T10)))))))</f>
        <v>0</v>
      </c>
      <c r="V10" s="12">
        <f>IF((SUM(V$4:V9))=$C$2,0,IF((SUM($H10:U10))=$D10,0,IF(AND(SUM(V$4:V9)&lt;$C$2,SUM($H10:U10)&lt;$D10,($C$2-SUM(V$4:V9))&lt;=($D10-SUM($H10:U10))),($C$2-SUM(V$4:V9)),IF(AND(SUM(V$4:V9)&lt;$C$2,SUM($H10:U10)&lt;$D10,($C$2-SUM(V$4:V9))&gt;($D10-SUM($H10:U10))),($D10-(SUM($H10:U10)))))))</f>
        <v>0</v>
      </c>
      <c r="W10" s="12">
        <f>IF((SUM(W$4:W9))=$C$2,0,IF((SUM($H10:V10))=$D10,0,IF(AND(SUM(W$4:W9)&lt;$C$2,SUM($H10:V10)&lt;$D10,($C$2-SUM(W$4:W9))&lt;=($D10-SUM($H10:V10))),($C$2-SUM(W$4:W9)),IF(AND(SUM(W$4:W9)&lt;$C$2,SUM($H10:V10)&lt;$D10,($C$2-SUM(W$4:W9))&gt;($D10-SUM($H10:V10))),($D10-(SUM($H10:V10)))))))</f>
        <v>0</v>
      </c>
      <c r="X10" s="12">
        <f>IF((SUM(X$4:X9))=$C$2,0,IF((SUM($H10:W10))=$D10,0,IF(AND(SUM(X$4:X9)&lt;$C$2,SUM($H10:W10)&lt;$D10,($C$2-SUM(X$4:X9))&lt;=($D10-SUM($H10:W10))),($C$2-SUM(X$4:X9)),IF(AND(SUM(X$4:X9)&lt;$C$2,SUM($H10:W10)&lt;$D10,($C$2-SUM(X$4:X9))&gt;($D10-SUM($H10:W10))),($D10-(SUM($H10:W10)))))))</f>
        <v>0</v>
      </c>
      <c r="Y10" s="12">
        <f>IF((SUM(Y$4:Y9))=$C$2,0,IF((SUM($H10:X10))=$D10,0,IF(AND(SUM(Y$4:Y9)&lt;$C$2,SUM($H10:X10)&lt;$D10,($C$2-SUM(Y$4:Y9))&lt;=($D10-SUM($H10:X10))),($C$2-SUM(Y$4:Y9)),IF(AND(SUM(Y$4:Y9)&lt;$C$2,SUM($H10:X10)&lt;$D10,($C$2-SUM(Y$4:Y9))&gt;($D10-SUM($H10:X10))),($D10-(SUM($H10:X10)))))))</f>
        <v>0</v>
      </c>
      <c r="Z10" s="12">
        <f>IF((SUM(Z$4:Z9))=$C$2,0,IF((SUM($H10:Y10))=$D10,0,IF(AND(SUM(Z$4:Z9)&lt;$C$2,SUM($H10:Y10)&lt;$D10,($C$2-SUM(Z$4:Z9))&lt;=($D10-SUM($H10:Y10))),($C$2-SUM(Z$4:Z9)),IF(AND(SUM(Z$4:Z9)&lt;$C$2,SUM($H10:Y10)&lt;$D10,($C$2-SUM(Z$4:Z9))&gt;($D10-SUM($H10:Y10))),($D10-(SUM($H10:Y10)))))))</f>
        <v>0</v>
      </c>
      <c r="AA10" s="12">
        <f>IF((SUM(AA$4:AA9))=$C$2,0,IF((SUM($H10:Z10))=$D10,0,IF(AND(SUM(AA$4:AA9)&lt;$C$2,SUM($H10:Z10)&lt;$D10,($C$2-SUM(AA$4:AA9))&lt;=($D10-SUM($H10:Z10))),($C$2-SUM(AA$4:AA9)),IF(AND(SUM(AA$4:AA9)&lt;$C$2,SUM($H10:Z10)&lt;$D10,($C$2-SUM(AA$4:AA9))&gt;($D10-SUM($H10:Z10))),($D10-(SUM($H10:Z10)))))))</f>
        <v>0</v>
      </c>
      <c r="AB10" s="12">
        <f>IF((SUM(AB$4:AB9))=$C$2,0,IF((SUM($H10:AA10))=$D10,0,IF(AND(SUM(AB$4:AB9)&lt;$C$2,SUM($H10:AA10)&lt;$D10,($C$2-SUM(AB$4:AB9))&lt;=($D10-SUM($H10:AA10))),($C$2-SUM(AB$4:AB9)),IF(AND(SUM(AB$4:AB9)&lt;$C$2,SUM($H10:AA10)&lt;$D10,($C$2-SUM(AB$4:AB9))&gt;($D10-SUM($H10:AA10))),($D10-(SUM($H10:AA10)))))))</f>
        <v>0</v>
      </c>
      <c r="AC10" s="12">
        <f>IF((SUM(AC$4:AC9))=$C$2,0,IF((SUM($H10:AB10))=$D10,0,IF(AND(SUM(AC$4:AC9)&lt;$C$2,SUM($H10:AB10)&lt;$D10,($C$2-SUM(AC$4:AC9))&lt;=($D10-SUM($H10:AB10))),($C$2-SUM(AC$4:AC9)),IF(AND(SUM(AC$4:AC9)&lt;$C$2,SUM($H10:AB10)&lt;$D10,($C$2-SUM(AC$4:AC9))&gt;($D10-SUM($H10:AB10))),($D10-(SUM($H10:AB10)))))))</f>
        <v>0</v>
      </c>
      <c r="AD10" s="12">
        <f>IF((SUM(AD$4:AD9))=$C$2,0,IF((SUM($H10:AC10))=$D10,0,IF(AND(SUM(AD$4:AD9)&lt;$C$2,SUM($H10:AC10)&lt;$D10,($C$2-SUM(AD$4:AD9))&lt;=($D10-SUM($H10:AC10))),($C$2-SUM(AD$4:AD9)),IF(AND(SUM(AD$4:AD9)&lt;$C$2,SUM($H10:AC10)&lt;$D10,($C$2-SUM(AD$4:AD9))&gt;($D10-SUM($H10:AC10))),($D10-(SUM($H10:AC10)))))))</f>
        <v>0</v>
      </c>
      <c r="AE10" s="12">
        <f>IF((SUM(AE$4:AE9))=$C$2,0,IF((SUM($H10:AD10))=$D10,0,IF(AND(SUM(AE$4:AE9)&lt;$C$2,SUM($H10:AD10)&lt;$D10,($C$2-SUM(AE$4:AE9))&lt;=($D10-SUM($H10:AD10))),($C$2-SUM(AE$4:AE9)),IF(AND(SUM(AE$4:AE9)&lt;$C$2,SUM($H10:AD10)&lt;$D10,($C$2-SUM(AE$4:AE9))&gt;($D10-SUM($H10:AD10))),($D10-(SUM($H10:AD10)))))))</f>
        <v>0</v>
      </c>
      <c r="AF10" s="12">
        <f>IF((SUM(AF$4:AF9))=$C$2,0,IF((SUM($H10:AE10))=$D10,0,IF(AND(SUM(AF$4:AF9)&lt;$C$2,SUM($H10:AE10)&lt;$D10,($C$2-SUM(AF$4:AF9))&lt;=($D10-SUM($H10:AE10))),($C$2-SUM(AF$4:AF9)),IF(AND(SUM(AF$4:AF9)&lt;$C$2,SUM($H10:AE10)&lt;$D10,($C$2-SUM(AF$4:AF9))&gt;($D10-SUM($H10:AE10))),($D10-(SUM($H10:AE10)))))))</f>
        <v>0</v>
      </c>
      <c r="AG10" s="12">
        <f>IF((SUM(AG$4:AG9))=$C$2,0,IF((SUM($H10:AF10))=$D10,0,IF(AND(SUM(AG$4:AG9)&lt;$C$2,SUM($H10:AF10)&lt;$D10,($C$2-SUM(AG$4:AG9))&lt;=($D10-SUM($H10:AF10))),($C$2-SUM(AG$4:AG9)),IF(AND(SUM(AG$4:AG9)&lt;$C$2,SUM($H10:AF10)&lt;$D10,($C$2-SUM(AG$4:AG9))&gt;($D10-SUM($H10:AF10))),($D10-(SUM($H10:AF10)))))))</f>
        <v>0</v>
      </c>
      <c r="AH10" s="34"/>
      <c r="AI10" s="34"/>
      <c r="AJ10" s="34"/>
      <c r="AK10" s="34"/>
      <c r="AL10" s="34"/>
      <c r="AM10" s="34"/>
      <c r="AN10" s="34"/>
      <c r="AO10" s="34"/>
      <c r="AP10" s="34"/>
      <c r="AQ10" s="34"/>
    </row>
    <row r="11" spans="1:43" ht="21" customHeight="1" thickBot="1" x14ac:dyDescent="0.3">
      <c r="A11" s="25">
        <v>8</v>
      </c>
      <c r="B11" s="6" t="s">
        <v>5</v>
      </c>
      <c r="C11" s="15">
        <v>1</v>
      </c>
      <c r="D11" s="8">
        <v>1</v>
      </c>
      <c r="E11" s="9">
        <f t="shared" si="12"/>
        <v>41878</v>
      </c>
      <c r="F11" s="9">
        <v>41877</v>
      </c>
      <c r="G11" s="10">
        <f t="shared" si="13"/>
        <v>8.3333333333333343E-2</v>
      </c>
      <c r="H11" s="12">
        <f>IF((SUM(H$4:H10))=$C$2,0,IF(AND(SUM(H$4:H10)&lt;$C$2,$D11&lt;($C$2-SUM(H$4:H10))),$D11,IF(AND(SUM(H$4:H10)&lt;$C$2,$D11&gt;($C$2-SUM(H$4:H10))),($C$2-SUM(H$4:H10)))))</f>
        <v>0</v>
      </c>
      <c r="I11" s="12">
        <f>IF((SUM(I$4:I10))=$C$2,0,IF((SUM($H11:H11))=$D11,0,IF(AND(SUM(I$4:I10)&lt;$C$2,SUM($H11:H11)&lt;$D11,($C$2-SUM(I$4:I10))&lt;=($D11-SUM($H11:H11))),($C$2-SUM(I$4:I10)),IF(AND(SUM(I$4:I10)&lt;$C$2,SUM($H11:H11)&lt;$D11,($C$2-SUM(I$4:I10))&gt;($D11-SUM($H11:H11))),($D11-(SUM($H11:H11)))))))</f>
        <v>1</v>
      </c>
      <c r="J11" s="12">
        <f>IF((SUM(J$4:J10))=$C$2,0,IF((SUM($H11:I11))=$D11,0,IF(AND(SUM(J$4:J10)&lt;$C$2,SUM($H11:I11)&lt;$D11,($C$2-SUM(J$4:J10))&lt;=($D11-SUM($H11:I11))),($C$2-SUM(J$4:J10)),IF(AND(SUM(J$4:J10)&lt;$C$2,SUM($H11:I11)&lt;$D11,($C$2-SUM(J$4:J10))&gt;($D11-SUM($H11:I11))),($D11-(SUM($H11:I11)))))))</f>
        <v>0</v>
      </c>
      <c r="K11" s="13">
        <f>IF((SUM(K$4:K10))=$C$2,0,IF((SUM($H11:J11))=$D11,0,IF(AND(SUM(K$4:K10)&lt;$C$2,SUM($H11:J11)&lt;$D11,($C$2-SUM(K$4:K10))&lt;=($D11-SUM($H11:J11))),($C$2-SUM(K$4:K10)),IF(AND(SUM(K$4:K10)&lt;$C$2,SUM($H11:J11)&lt;$D11,($C$2-SUM(K$4:K10))&gt;($D11-SUM($H11:J11))),($D11-(SUM($H11:J11)))))))</f>
        <v>0</v>
      </c>
      <c r="L11" s="12">
        <f>IF((SUM(L$4:L10))=$C$2,0,IF((SUM($H11:K11))=$D11,0,IF(AND(SUM(L$4:L10)&lt;$C$2,SUM($H11:K11)&lt;$D11,($C$2-SUM(L$4:L10))&lt;=($D11-SUM($H11:K11))),($C$2-SUM(L$4:L10)),IF(AND(SUM(L$4:L10)&lt;$C$2,SUM($H11:K11)&lt;$D11,($C$2-SUM(L$4:L10))&gt;($D11-SUM($H11:K11))),($D11-(SUM($H11:K11)))))))</f>
        <v>0</v>
      </c>
      <c r="M11" s="14">
        <f>IF((SUM(M$4:M10))=$C$2,0,IF((SUM($H11:L11))=$D11,0,IF(AND(SUM(M$4:M10)&lt;$C$2,SUM($H11:L11)&lt;$D11,($C$2-SUM(M$4:M10))&lt;=($D11-SUM($H11:L11))),($C$2-SUM(M$4:M10)),IF(AND(SUM(M$4:M10)&lt;$C$2,SUM($H11:L11)&lt;$D11,($C$2-SUM(M$4:M10))&gt;($D11-SUM($H11:L11))),($D11-(SUM($H11:L11)))))))</f>
        <v>0</v>
      </c>
      <c r="N11" s="12">
        <f>IF((SUM(N$4:N10))=$C$2,0,IF((SUM($H11:M11))=$D11,0,IF(AND(SUM(N$4:N10)&lt;$C$2,SUM($H11:M11)&lt;$D11,($C$2-SUM(N$4:N10))&lt;=($D11-SUM($H11:M11))),($C$2-SUM(N$4:N10)),IF(AND(SUM(N$4:N10)&lt;$C$2,SUM($H11:M11)&lt;$D11,($C$2-SUM(N$4:N10))&gt;($D11-SUM($H11:M11))),($D11-(SUM($H11:M11)))))))</f>
        <v>0</v>
      </c>
      <c r="O11" s="12">
        <f>IF((SUM(O$4:O10))=$C$2,0,IF((SUM($H11:N11))=$D11,0,IF(AND(SUM(O$4:O10)&lt;$C$2,SUM($H11:N11)&lt;$D11,($C$2-SUM(O$4:O10))&lt;=($D11-SUM($H11:N11))),($C$2-SUM(O$4:O10)),IF(AND(SUM(O$4:O10)&lt;$C$2,SUM($H11:N11)&lt;$D11,($C$2-SUM(O$4:O10))&gt;($D11-SUM($H11:N11))),($D11-(SUM($H11:N11)))))))</f>
        <v>0</v>
      </c>
      <c r="P11" s="12">
        <f>IF((SUM(P$4:P10))=$C$2,0,IF((SUM($H11:O11))=$D11,0,IF(AND(SUM(P$4:P10)&lt;$C$2,SUM($H11:O11)&lt;$D11,($C$2-SUM(P$4:P10))&lt;=($D11-SUM($H11:O11))),($C$2-SUM(P$4:P10)),IF(AND(SUM(P$4:P10)&lt;$C$2,SUM($H11:O11)&lt;$D11,($C$2-SUM(P$4:P10))&gt;($D11-SUM($H11:O11))),($D11-(SUM($H11:O11)))))))</f>
        <v>0</v>
      </c>
      <c r="Q11" s="12">
        <f>IF((SUM(Q$4:Q10))=$C$2,0,IF((SUM($H11:P11))=$D11,0,IF(AND(SUM(Q$4:Q10)&lt;$C$2,SUM($H11:P11)&lt;$D11,($C$2-SUM(Q$4:Q10))&lt;=($D11-SUM($H11:P11))),($C$2-SUM(Q$4:Q10)),IF(AND(SUM(Q$4:Q10)&lt;$C$2,SUM($H11:P11)&lt;$D11,($C$2-SUM(Q$4:Q10))&gt;($D11-SUM($H11:P11))),($D11-(SUM($H11:P11)))))))</f>
        <v>0</v>
      </c>
      <c r="R11" s="12">
        <f>IF((SUM(R$4:R10))=$C$2,0,IF((SUM($H11:Q11))=$D11,0,IF(AND(SUM(R$4:R10)&lt;$C$2,SUM($H11:Q11)&lt;$D11,($C$2-SUM(R$4:R10))&lt;=($D11-SUM($H11:Q11))),($C$2-SUM(R$4:R10)),IF(AND(SUM(R$4:R10)&lt;$C$2,SUM($H11:Q11)&lt;$D11,($C$2-SUM(R$4:R10))&gt;($D11-SUM($H11:Q11))),($D11-(SUM($H11:Q11)))))))</f>
        <v>0</v>
      </c>
      <c r="S11" s="12">
        <f>IF((SUM(S$4:S10))=$C$2,0,IF((SUM($H11:R11))=$D11,0,IF(AND(SUM(S$4:S10)&lt;$C$2,SUM($H11:R11)&lt;$D11,($C$2-SUM(S$4:S10))&lt;=($D11-SUM($H11:R11))),($C$2-SUM(S$4:S10)),IF(AND(SUM(S$4:S10)&lt;$C$2,SUM($H11:R11)&lt;$D11,($C$2-SUM(S$4:S10))&gt;($D11-SUM($H11:R11))),($D11-(SUM($H11:R11)))))))</f>
        <v>0</v>
      </c>
      <c r="T11" s="12">
        <f>IF((SUM(T$4:T10))=$C$2,0,IF((SUM($H11:S11))=$D11,0,IF(AND(SUM(T$4:T10)&lt;$C$2,SUM($H11:S11)&lt;$D11,($C$2-SUM(T$4:T10))&lt;=($D11-SUM($H11:S11))),($C$2-SUM(T$4:T10)),IF(AND(SUM(T$4:T10)&lt;$C$2,SUM($H11:S11)&lt;$D11,($C$2-SUM(T$4:T10))&gt;($D11-SUM($H11:S11))),($D11-(SUM($H11:S11)))))))</f>
        <v>0</v>
      </c>
      <c r="U11" s="12">
        <f>IF((SUM(U$4:U10))=$C$2,0,IF((SUM($H11:T11))=$D11,0,IF(AND(SUM(U$4:U10)&lt;$C$2,SUM($H11:T11)&lt;$D11,($C$2-SUM(U$4:U10))&lt;=($D11-SUM($H11:T11))),($C$2-SUM(U$4:U10)),IF(AND(SUM(U$4:U10)&lt;$C$2,SUM($H11:T11)&lt;$D11,($C$2-SUM(U$4:U10))&gt;($D11-SUM($H11:T11))),($D11-(SUM($H11:T11)))))))</f>
        <v>0</v>
      </c>
      <c r="V11" s="12">
        <f>IF((SUM(V$4:V10))=$C$2,0,IF((SUM($H11:U11))=$D11,0,IF(AND(SUM(V$4:V10)&lt;$C$2,SUM($H11:U11)&lt;$D11,($C$2-SUM(V$4:V10))&lt;=($D11-SUM($H11:U11))),($C$2-SUM(V$4:V10)),IF(AND(SUM(V$4:V10)&lt;$C$2,SUM($H11:U11)&lt;$D11,($C$2-SUM(V$4:V10))&gt;($D11-SUM($H11:U11))),($D11-(SUM($H11:U11)))))))</f>
        <v>0</v>
      </c>
      <c r="W11" s="12">
        <f>IF((SUM(W$4:W10))=$C$2,0,IF((SUM($H11:V11))=$D11,0,IF(AND(SUM(W$4:W10)&lt;$C$2,SUM($H11:V11)&lt;$D11,($C$2-SUM(W$4:W10))&lt;=($D11-SUM($H11:V11))),($C$2-SUM(W$4:W10)),IF(AND(SUM(W$4:W10)&lt;$C$2,SUM($H11:V11)&lt;$D11,($C$2-SUM(W$4:W10))&gt;($D11-SUM($H11:V11))),($D11-(SUM($H11:V11)))))))</f>
        <v>0</v>
      </c>
      <c r="X11" s="12">
        <f>IF((SUM(X$4:X10))=$C$2,0,IF((SUM($H11:W11))=$D11,0,IF(AND(SUM(X$4:X10)&lt;$C$2,SUM($H11:W11)&lt;$D11,($C$2-SUM(X$4:X10))&lt;=($D11-SUM($H11:W11))),($C$2-SUM(X$4:X10)),IF(AND(SUM(X$4:X10)&lt;$C$2,SUM($H11:W11)&lt;$D11,($C$2-SUM(X$4:X10))&gt;($D11-SUM($H11:W11))),($D11-(SUM($H11:W11)))))))</f>
        <v>0</v>
      </c>
      <c r="Y11" s="12">
        <f>IF((SUM(Y$4:Y10))=$C$2,0,IF((SUM($H11:X11))=$D11,0,IF(AND(SUM(Y$4:Y10)&lt;$C$2,SUM($H11:X11)&lt;$D11,($C$2-SUM(Y$4:Y10))&lt;=($D11-SUM($H11:X11))),($C$2-SUM(Y$4:Y10)),IF(AND(SUM(Y$4:Y10)&lt;$C$2,SUM($H11:X11)&lt;$D11,($C$2-SUM(Y$4:Y10))&gt;($D11-SUM($H11:X11))),($D11-(SUM($H11:X11)))))))</f>
        <v>0</v>
      </c>
      <c r="Z11" s="12">
        <f>IF((SUM(Z$4:Z10))=$C$2,0,IF((SUM($H11:Y11))=$D11,0,IF(AND(SUM(Z$4:Z10)&lt;$C$2,SUM($H11:Y11)&lt;$D11,($C$2-SUM(Z$4:Z10))&lt;=($D11-SUM($H11:Y11))),($C$2-SUM(Z$4:Z10)),IF(AND(SUM(Z$4:Z10)&lt;$C$2,SUM($H11:Y11)&lt;$D11,($C$2-SUM(Z$4:Z10))&gt;($D11-SUM($H11:Y11))),($D11-(SUM($H11:Y11)))))))</f>
        <v>0</v>
      </c>
      <c r="AA11" s="12">
        <f>IF((SUM(AA$4:AA10))=$C$2,0,IF((SUM($H11:Z11))=$D11,0,IF(AND(SUM(AA$4:AA10)&lt;$C$2,SUM($H11:Z11)&lt;$D11,($C$2-SUM(AA$4:AA10))&lt;=($D11-SUM($H11:Z11))),($C$2-SUM(AA$4:AA10)),IF(AND(SUM(AA$4:AA10)&lt;$C$2,SUM($H11:Z11)&lt;$D11,($C$2-SUM(AA$4:AA10))&gt;($D11-SUM($H11:Z11))),($D11-(SUM($H11:Z11)))))))</f>
        <v>0</v>
      </c>
      <c r="AB11" s="12">
        <f>IF((SUM(AB$4:AB10))=$C$2,0,IF((SUM($H11:AA11))=$D11,0,IF(AND(SUM(AB$4:AB10)&lt;$C$2,SUM($H11:AA11)&lt;$D11,($C$2-SUM(AB$4:AB10))&lt;=($D11-SUM($H11:AA11))),($C$2-SUM(AB$4:AB10)),IF(AND(SUM(AB$4:AB10)&lt;$C$2,SUM($H11:AA11)&lt;$D11,($C$2-SUM(AB$4:AB10))&gt;($D11-SUM($H11:AA11))),($D11-(SUM($H11:AA11)))))))</f>
        <v>0</v>
      </c>
      <c r="AC11" s="12">
        <f>IF((SUM(AC$4:AC10))=$C$2,0,IF((SUM($H11:AB11))=$D11,0,IF(AND(SUM(AC$4:AC10)&lt;$C$2,SUM($H11:AB11)&lt;$D11,($C$2-SUM(AC$4:AC10))&lt;=($D11-SUM($H11:AB11))),($C$2-SUM(AC$4:AC10)),IF(AND(SUM(AC$4:AC10)&lt;$C$2,SUM($H11:AB11)&lt;$D11,($C$2-SUM(AC$4:AC10))&gt;($D11-SUM($H11:AB11))),($D11-(SUM($H11:AB11)))))))</f>
        <v>0</v>
      </c>
      <c r="AD11" s="12">
        <f>IF((SUM(AD$4:AD10))=$C$2,0,IF((SUM($H11:AC11))=$D11,0,IF(AND(SUM(AD$4:AD10)&lt;$C$2,SUM($H11:AC11)&lt;$D11,($C$2-SUM(AD$4:AD10))&lt;=($D11-SUM($H11:AC11))),($C$2-SUM(AD$4:AD10)),IF(AND(SUM(AD$4:AD10)&lt;$C$2,SUM($H11:AC11)&lt;$D11,($C$2-SUM(AD$4:AD10))&gt;($D11-SUM($H11:AC11))),($D11-(SUM($H11:AC11)))))))</f>
        <v>0</v>
      </c>
      <c r="AE11" s="12">
        <f>IF((SUM(AE$4:AE10))=$C$2,0,IF((SUM($H11:AD11))=$D11,0,IF(AND(SUM(AE$4:AE10)&lt;$C$2,SUM($H11:AD11)&lt;$D11,($C$2-SUM(AE$4:AE10))&lt;=($D11-SUM($H11:AD11))),($C$2-SUM(AE$4:AE10)),IF(AND(SUM(AE$4:AE10)&lt;$C$2,SUM($H11:AD11)&lt;$D11,($C$2-SUM(AE$4:AE10))&gt;($D11-SUM($H11:AD11))),($D11-(SUM($H11:AD11)))))))</f>
        <v>0</v>
      </c>
      <c r="AF11" s="12">
        <f>IF((SUM(AF$4:AF10))=$C$2,0,IF((SUM($H11:AE11))=$D11,0,IF(AND(SUM(AF$4:AF10)&lt;$C$2,SUM($H11:AE11)&lt;$D11,($C$2-SUM(AF$4:AF10))&lt;=($D11-SUM($H11:AE11))),($C$2-SUM(AF$4:AF10)),IF(AND(SUM(AF$4:AF10)&lt;$C$2,SUM($H11:AE11)&lt;$D11,($C$2-SUM(AF$4:AF10))&gt;($D11-SUM($H11:AE11))),($D11-(SUM($H11:AE11)))))))</f>
        <v>0</v>
      </c>
      <c r="AG11" s="12">
        <f>IF((SUM(AG$4:AG10))=$C$2,0,IF((SUM($H11:AF11))=$D11,0,IF(AND(SUM(AG$4:AG10)&lt;$C$2,SUM($H11:AF11)&lt;$D11,($C$2-SUM(AG$4:AG10))&lt;=($D11-SUM($H11:AF11))),($C$2-SUM(AG$4:AG10)),IF(AND(SUM(AG$4:AG10)&lt;$C$2,SUM($H11:AF11)&lt;$D11,($C$2-SUM(AG$4:AG10))&gt;($D11-SUM($H11:AF11))),($D11-(SUM($H11:AF11)))))))</f>
        <v>0</v>
      </c>
      <c r="AH11" s="34"/>
      <c r="AI11" s="34"/>
      <c r="AJ11" s="34"/>
      <c r="AK11" s="34"/>
      <c r="AL11" s="34"/>
      <c r="AM11" s="34"/>
      <c r="AN11" s="34"/>
      <c r="AO11" s="34"/>
      <c r="AP11" s="34"/>
      <c r="AQ11" s="34"/>
    </row>
    <row r="12" spans="1:43" ht="21" customHeight="1" thickBot="1" x14ac:dyDescent="0.3">
      <c r="A12" s="25">
        <v>9</v>
      </c>
      <c r="B12" s="6" t="s">
        <v>9</v>
      </c>
      <c r="C12" s="15">
        <v>2</v>
      </c>
      <c r="D12" s="8">
        <f t="shared" ref="D12:D30" si="14">C12</f>
        <v>2</v>
      </c>
      <c r="E12" s="9">
        <f t="shared" si="12"/>
        <v>41878</v>
      </c>
      <c r="F12" s="9">
        <v>41877</v>
      </c>
      <c r="G12" s="10">
        <f t="shared" si="13"/>
        <v>9.6153846153846159E-2</v>
      </c>
      <c r="H12" s="12">
        <f>IF((SUM(H$4:H11))=$C$2,0,IF(AND(SUM(H$4:H11)&lt;$C$2,$D12&lt;($C$2-SUM(H$4:H11))),$D12,IF(AND(SUM(H$4:H11)&lt;$C$2,$D12&gt;($C$2-SUM(H$4:H11))),($C$2-SUM(H$4:H11)))))</f>
        <v>0</v>
      </c>
      <c r="I12" s="12">
        <f>IF((SUM(I$4:I11))=$C$2,0,IF((SUM($H12:H12))=$D12,0,IF(AND(SUM(I$4:I11)&lt;$C$2,SUM($H12:H12)&lt;$D12,($C$2-SUM(I$4:I11))&lt;=($D12-SUM($H12:H12))),($C$2-SUM(I$4:I11)),IF(AND(SUM(I$4:I11)&lt;$C$2,SUM($H12:H12)&lt;$D12,($C$2-SUM(I$4:I11))&gt;($D12-SUM($H12:H12))),($D12-(SUM($H12:H12)))))))</f>
        <v>2</v>
      </c>
      <c r="J12" s="12">
        <f>IF((SUM(J$4:J11))=$C$2,0,IF((SUM($H12:I12))=$D12,0,IF(AND(SUM(J$4:J11)&lt;$C$2,SUM($H12:I12)&lt;$D12,($C$2-SUM(J$4:J11))&lt;=($D12-SUM($H12:I12))),($C$2-SUM(J$4:J11)),IF(AND(SUM(J$4:J11)&lt;$C$2,SUM($H12:I12)&lt;$D12,($C$2-SUM(J$4:J11))&gt;($D12-SUM($H12:I12))),($D12-(SUM($H12:I12)))))))</f>
        <v>0</v>
      </c>
      <c r="K12" s="13">
        <f>IF((SUM(K$4:K11))=$C$2,0,IF((SUM($H12:J12))=$D12,0,IF(AND(SUM(K$4:K11)&lt;$C$2,SUM($H12:J12)&lt;$D12,($C$2-SUM(K$4:K11))&lt;=($D12-SUM($H12:J12))),($C$2-SUM(K$4:K11)),IF(AND(SUM(K$4:K11)&lt;$C$2,SUM($H12:J12)&lt;$D12,($C$2-SUM(K$4:K11))&gt;($D12-SUM($H12:J12))),($D12-(SUM($H12:J12)))))))</f>
        <v>0</v>
      </c>
      <c r="L12" s="12">
        <f>IF((SUM(L$4:L11))=$C$2,0,IF((SUM($H12:K12))=$D12,0,IF(AND(SUM(L$4:L11)&lt;$C$2,SUM($H12:K12)&lt;$D12,($C$2-SUM(L$4:L11))&lt;=($D12-SUM($H12:K12))),($C$2-SUM(L$4:L11)),IF(AND(SUM(L$4:L11)&lt;$C$2,SUM($H12:K12)&lt;$D12,($C$2-SUM(L$4:L11))&gt;($D12-SUM($H12:K12))),($D12-(SUM($H12:K12)))))))</f>
        <v>0</v>
      </c>
      <c r="M12" s="14">
        <f>IF((SUM(M$4:M11))=$C$2,0,IF((SUM($H12:L12))=$D12,0,IF(AND(SUM(M$4:M11)&lt;$C$2,SUM($H12:L12)&lt;$D12,($C$2-SUM(M$4:M11))&lt;=($D12-SUM($H12:L12))),($C$2-SUM(M$4:M11)),IF(AND(SUM(M$4:M11)&lt;$C$2,SUM($H12:L12)&lt;$D12,($C$2-SUM(M$4:M11))&gt;($D12-SUM($H12:L12))),($D12-(SUM($H12:L12)))))))</f>
        <v>0</v>
      </c>
      <c r="N12" s="12">
        <f>IF((SUM(N$4:N11))=$C$2,0,IF((SUM($H12:M12))=$D12,0,IF(AND(SUM(N$4:N11)&lt;$C$2,SUM($H12:M12)&lt;$D12,($C$2-SUM(N$4:N11))&lt;=($D12-SUM($H12:M12))),($C$2-SUM(N$4:N11)),IF(AND(SUM(N$4:N11)&lt;$C$2,SUM($H12:M12)&lt;$D12,($C$2-SUM(N$4:N11))&gt;($D12-SUM($H12:M12))),($D12-(SUM($H12:M12)))))))</f>
        <v>0</v>
      </c>
      <c r="O12" s="12">
        <f>IF((SUM(O$4:O11))=$C$2,0,IF((SUM($H12:N12))=$D12,0,IF(AND(SUM(O$4:O11)&lt;$C$2,SUM($H12:N12)&lt;$D12,($C$2-SUM(O$4:O11))&lt;=($D12-SUM($H12:N12))),($C$2-SUM(O$4:O11)),IF(AND(SUM(O$4:O11)&lt;$C$2,SUM($H12:N12)&lt;$D12,($C$2-SUM(O$4:O11))&gt;($D12-SUM($H12:N12))),($D12-(SUM($H12:N12)))))))</f>
        <v>0</v>
      </c>
      <c r="P12" s="12">
        <f>IF((SUM(P$4:P11))=$C$2,0,IF((SUM($H12:O12))=$D12,0,IF(AND(SUM(P$4:P11)&lt;$C$2,SUM($H12:O12)&lt;$D12,($C$2-SUM(P$4:P11))&lt;=($D12-SUM($H12:O12))),($C$2-SUM(P$4:P11)),IF(AND(SUM(P$4:P11)&lt;$C$2,SUM($H12:O12)&lt;$D12,($C$2-SUM(P$4:P11))&gt;($D12-SUM($H12:O12))),($D12-(SUM($H12:O12)))))))</f>
        <v>0</v>
      </c>
      <c r="Q12" s="12">
        <f>IF((SUM(Q$4:Q11))=$C$2,0,IF((SUM($H12:P12))=$D12,0,IF(AND(SUM(Q$4:Q11)&lt;$C$2,SUM($H12:P12)&lt;$D12,($C$2-SUM(Q$4:Q11))&lt;=($D12-SUM($H12:P12))),($C$2-SUM(Q$4:Q11)),IF(AND(SUM(Q$4:Q11)&lt;$C$2,SUM($H12:P12)&lt;$D12,($C$2-SUM(Q$4:Q11))&gt;($D12-SUM($H12:P12))),($D12-(SUM($H12:P12)))))))</f>
        <v>0</v>
      </c>
      <c r="R12" s="12">
        <f>IF((SUM(R$4:R11))=$C$2,0,IF((SUM($H12:Q12))=$D12,0,IF(AND(SUM(R$4:R11)&lt;$C$2,SUM($H12:Q12)&lt;$D12,($C$2-SUM(R$4:R11))&lt;=($D12-SUM($H12:Q12))),($C$2-SUM(R$4:R11)),IF(AND(SUM(R$4:R11)&lt;$C$2,SUM($H12:Q12)&lt;$D12,($C$2-SUM(R$4:R11))&gt;($D12-SUM($H12:Q12))),($D12-(SUM($H12:Q12)))))))</f>
        <v>0</v>
      </c>
      <c r="S12" s="12">
        <f>IF((SUM(S$4:S11))=$C$2,0,IF((SUM($H12:R12))=$D12,0,IF(AND(SUM(S$4:S11)&lt;$C$2,SUM($H12:R12)&lt;$D12,($C$2-SUM(S$4:S11))&lt;=($D12-SUM($H12:R12))),($C$2-SUM(S$4:S11)),IF(AND(SUM(S$4:S11)&lt;$C$2,SUM($H12:R12)&lt;$D12,($C$2-SUM(S$4:S11))&gt;($D12-SUM($H12:R12))),($D12-(SUM($H12:R12)))))))</f>
        <v>0</v>
      </c>
      <c r="T12" s="12">
        <f>IF((SUM(T$4:T11))=$C$2,0,IF((SUM($H12:S12))=$D12,0,IF(AND(SUM(T$4:T11)&lt;$C$2,SUM($H12:S12)&lt;$D12,($C$2-SUM(T$4:T11))&lt;=($D12-SUM($H12:S12))),($C$2-SUM(T$4:T11)),IF(AND(SUM(T$4:T11)&lt;$C$2,SUM($H12:S12)&lt;$D12,($C$2-SUM(T$4:T11))&gt;($D12-SUM($H12:S12))),($D12-(SUM($H12:S12)))))))</f>
        <v>0</v>
      </c>
      <c r="U12" s="12">
        <f>IF((SUM(U$4:U11))=$C$2,0,IF((SUM($H12:T12))=$D12,0,IF(AND(SUM(U$4:U11)&lt;$C$2,SUM($H12:T12)&lt;$D12,($C$2-SUM(U$4:U11))&lt;=($D12-SUM($H12:T12))),($C$2-SUM(U$4:U11)),IF(AND(SUM(U$4:U11)&lt;$C$2,SUM($H12:T12)&lt;$D12,($C$2-SUM(U$4:U11))&gt;($D12-SUM($H12:T12))),($D12-(SUM($H12:T12)))))))</f>
        <v>0</v>
      </c>
      <c r="V12" s="12">
        <f>IF((SUM(V$4:V11))=$C$2,0,IF((SUM($H12:U12))=$D12,0,IF(AND(SUM(V$4:V11)&lt;$C$2,SUM($H12:U12)&lt;$D12,($C$2-SUM(V$4:V11))&lt;=($D12-SUM($H12:U12))),($C$2-SUM(V$4:V11)),IF(AND(SUM(V$4:V11)&lt;$C$2,SUM($H12:U12)&lt;$D12,($C$2-SUM(V$4:V11))&gt;($D12-SUM($H12:U12))),($D12-(SUM($H12:U12)))))))</f>
        <v>0</v>
      </c>
      <c r="W12" s="12">
        <f>IF((SUM(W$4:W11))=$C$2,0,IF((SUM($H12:V12))=$D12,0,IF(AND(SUM(W$4:W11)&lt;$C$2,SUM($H12:V12)&lt;$D12,($C$2-SUM(W$4:W11))&lt;=($D12-SUM($H12:V12))),($C$2-SUM(W$4:W11)),IF(AND(SUM(W$4:W11)&lt;$C$2,SUM($H12:V12)&lt;$D12,($C$2-SUM(W$4:W11))&gt;($D12-SUM($H12:V12))),($D12-(SUM($H12:V12)))))))</f>
        <v>0</v>
      </c>
      <c r="X12" s="12">
        <f>IF((SUM(X$4:X11))=$C$2,0,IF((SUM($H12:W12))=$D12,0,IF(AND(SUM(X$4:X11)&lt;$C$2,SUM($H12:W12)&lt;$D12,($C$2-SUM(X$4:X11))&lt;=($D12-SUM($H12:W12))),($C$2-SUM(X$4:X11)),IF(AND(SUM(X$4:X11)&lt;$C$2,SUM($H12:W12)&lt;$D12,($C$2-SUM(X$4:X11))&gt;($D12-SUM($H12:W12))),($D12-(SUM($H12:W12)))))))</f>
        <v>0</v>
      </c>
      <c r="Y12" s="12">
        <f>IF((SUM(Y$4:Y11))=$C$2,0,IF((SUM($H12:X12))=$D12,0,IF(AND(SUM(Y$4:Y11)&lt;$C$2,SUM($H12:X12)&lt;$D12,($C$2-SUM(Y$4:Y11))&lt;=($D12-SUM($H12:X12))),($C$2-SUM(Y$4:Y11)),IF(AND(SUM(Y$4:Y11)&lt;$C$2,SUM($H12:X12)&lt;$D12,($C$2-SUM(Y$4:Y11))&gt;($D12-SUM($H12:X12))),($D12-(SUM($H12:X12)))))))</f>
        <v>0</v>
      </c>
      <c r="Z12" s="12">
        <f>IF((SUM(Z$4:Z11))=$C$2,0,IF((SUM($H12:Y12))=$D12,0,IF(AND(SUM(Z$4:Z11)&lt;$C$2,SUM($H12:Y12)&lt;$D12,($C$2-SUM(Z$4:Z11))&lt;=($D12-SUM($H12:Y12))),($C$2-SUM(Z$4:Z11)),IF(AND(SUM(Z$4:Z11)&lt;$C$2,SUM($H12:Y12)&lt;$D12,($C$2-SUM(Z$4:Z11))&gt;($D12-SUM($H12:Y12))),($D12-(SUM($H12:Y12)))))))</f>
        <v>0</v>
      </c>
      <c r="AA12" s="12">
        <f>IF((SUM(AA$4:AA11))=$C$2,0,IF((SUM($H12:Z12))=$D12,0,IF(AND(SUM(AA$4:AA11)&lt;$C$2,SUM($H12:Z12)&lt;$D12,($C$2-SUM(AA$4:AA11))&lt;=($D12-SUM($H12:Z12))),($C$2-SUM(AA$4:AA11)),IF(AND(SUM(AA$4:AA11)&lt;$C$2,SUM($H12:Z12)&lt;$D12,($C$2-SUM(AA$4:AA11))&gt;($D12-SUM($H12:Z12))),($D12-(SUM($H12:Z12)))))))</f>
        <v>0</v>
      </c>
      <c r="AB12" s="12">
        <f>IF((SUM(AB$4:AB11))=$C$2,0,IF((SUM($H12:AA12))=$D12,0,IF(AND(SUM(AB$4:AB11)&lt;$C$2,SUM($H12:AA12)&lt;$D12,($C$2-SUM(AB$4:AB11))&lt;=($D12-SUM($H12:AA12))),($C$2-SUM(AB$4:AB11)),IF(AND(SUM(AB$4:AB11)&lt;$C$2,SUM($H12:AA12)&lt;$D12,($C$2-SUM(AB$4:AB11))&gt;($D12-SUM($H12:AA12))),($D12-(SUM($H12:AA12)))))))</f>
        <v>0</v>
      </c>
      <c r="AC12" s="12">
        <f>IF((SUM(AC$4:AC11))=$C$2,0,IF((SUM($H12:AB12))=$D12,0,IF(AND(SUM(AC$4:AC11)&lt;$C$2,SUM($H12:AB12)&lt;$D12,($C$2-SUM(AC$4:AC11))&lt;=($D12-SUM($H12:AB12))),($C$2-SUM(AC$4:AC11)),IF(AND(SUM(AC$4:AC11)&lt;$C$2,SUM($H12:AB12)&lt;$D12,($C$2-SUM(AC$4:AC11))&gt;($D12-SUM($H12:AB12))),($D12-(SUM($H12:AB12)))))))</f>
        <v>0</v>
      </c>
      <c r="AD12" s="12">
        <f>IF((SUM(AD$4:AD11))=$C$2,0,IF((SUM($H12:AC12))=$D12,0,IF(AND(SUM(AD$4:AD11)&lt;$C$2,SUM($H12:AC12)&lt;$D12,($C$2-SUM(AD$4:AD11))&lt;=($D12-SUM($H12:AC12))),($C$2-SUM(AD$4:AD11)),IF(AND(SUM(AD$4:AD11)&lt;$C$2,SUM($H12:AC12)&lt;$D12,($C$2-SUM(AD$4:AD11))&gt;($D12-SUM($H12:AC12))),($D12-(SUM($H12:AC12)))))))</f>
        <v>0</v>
      </c>
      <c r="AE12" s="12">
        <f>IF((SUM(AE$4:AE11))=$C$2,0,IF((SUM($H12:AD12))=$D12,0,IF(AND(SUM(AE$4:AE11)&lt;$C$2,SUM($H12:AD12)&lt;$D12,($C$2-SUM(AE$4:AE11))&lt;=($D12-SUM($H12:AD12))),($C$2-SUM(AE$4:AE11)),IF(AND(SUM(AE$4:AE11)&lt;$C$2,SUM($H12:AD12)&lt;$D12,($C$2-SUM(AE$4:AE11))&gt;($D12-SUM($H12:AD12))),($D12-(SUM($H12:AD12)))))))</f>
        <v>0</v>
      </c>
      <c r="AF12" s="12">
        <f>IF((SUM(AF$4:AF11))=$C$2,0,IF((SUM($H12:AE12))=$D12,0,IF(AND(SUM(AF$4:AF11)&lt;$C$2,SUM($H12:AE12)&lt;$D12,($C$2-SUM(AF$4:AF11))&lt;=($D12-SUM($H12:AE12))),($C$2-SUM(AF$4:AF11)),IF(AND(SUM(AF$4:AF11)&lt;$C$2,SUM($H12:AE12)&lt;$D12,($C$2-SUM(AF$4:AF11))&gt;($D12-SUM($H12:AE12))),($D12-(SUM($H12:AE12)))))))</f>
        <v>0</v>
      </c>
      <c r="AG12" s="12">
        <f>IF((SUM(AG$4:AG11))=$C$2,0,IF((SUM($H12:AF12))=$D12,0,IF(AND(SUM(AG$4:AG11)&lt;$C$2,SUM($H12:AF12)&lt;$D12,($C$2-SUM(AG$4:AG11))&lt;=($D12-SUM($H12:AF12))),($C$2-SUM(AG$4:AG11)),IF(AND(SUM(AG$4:AG11)&lt;$C$2,SUM($H12:AF12)&lt;$D12,($C$2-SUM(AG$4:AG11))&gt;($D12-SUM($H12:AF12))),($D12-(SUM($H12:AF12)))))))</f>
        <v>0</v>
      </c>
      <c r="AH12" s="34"/>
      <c r="AI12" s="34"/>
      <c r="AJ12" s="34"/>
      <c r="AK12" s="34"/>
      <c r="AL12" s="34"/>
      <c r="AM12" s="34"/>
      <c r="AN12" s="34"/>
      <c r="AO12" s="34"/>
      <c r="AP12" s="34"/>
      <c r="AQ12" s="34"/>
    </row>
    <row r="13" spans="1:43" ht="21" customHeight="1" thickBot="1" x14ac:dyDescent="0.3">
      <c r="A13" s="25">
        <v>10</v>
      </c>
      <c r="B13" s="6" t="s">
        <v>5</v>
      </c>
      <c r="C13" s="15">
        <v>1</v>
      </c>
      <c r="D13" s="8">
        <f t="shared" si="14"/>
        <v>1</v>
      </c>
      <c r="E13" s="9">
        <f t="shared" si="12"/>
        <v>41878</v>
      </c>
      <c r="F13" s="9">
        <v>41883</v>
      </c>
      <c r="G13" s="10">
        <f t="shared" si="13"/>
        <v>0.10256410256410257</v>
      </c>
      <c r="H13" s="12">
        <f>IF((SUM(H$4:H12))=$C$2,0,IF(AND(SUM(H$4:H12)&lt;$C$2,$D13&lt;($C$2-SUM(H$4:H12))),$D13,IF(AND(SUM(H$4:H12)&lt;$C$2,$D13&gt;($C$2-SUM(H$4:H12))),($C$2-SUM(H$4:H12)))))</f>
        <v>0</v>
      </c>
      <c r="I13" s="12">
        <f>IF((SUM(I$4:I12))=$C$2,0,IF((SUM($H13:H13))=$D13,0,IF(AND(SUM(I$4:I12)&lt;$C$2,SUM($H13:H13)&lt;$D13,($C$2-SUM(I$4:I12))&lt;=($D13-SUM($H13:H13))),($C$2-SUM(I$4:I12)),IF(AND(SUM(I$4:I12)&lt;$C$2,SUM($H13:H13)&lt;$D13,($C$2-SUM(I$4:I12))&gt;($D13-SUM($H13:H13))),($D13-(SUM($H13:H13)))))))</f>
        <v>1</v>
      </c>
      <c r="J13" s="12">
        <f>IF((SUM(J$4:J12))=$C$2,0,IF((SUM($H13:I13))=$D13,0,IF(AND(SUM(J$4:J12)&lt;$C$2,SUM($H13:I13)&lt;$D13,($C$2-SUM(J$4:J12))&lt;=($D13-SUM($H13:I13))),($C$2-SUM(J$4:J12)),IF(AND(SUM(J$4:J12)&lt;$C$2,SUM($H13:I13)&lt;$D13,($C$2-SUM(J$4:J12))&gt;($D13-SUM($H13:I13))),($D13-(SUM($H13:I13)))))))</f>
        <v>0</v>
      </c>
      <c r="K13" s="13">
        <f>IF((SUM(K$4:K12))=$C$2,0,IF((SUM($H13:J13))=$D13,0,IF(AND(SUM(K$4:K12)&lt;$C$2,SUM($H13:J13)&lt;$D13,($C$2-SUM(K$4:K12))&lt;=($D13-SUM($H13:J13))),($C$2-SUM(K$4:K12)),IF(AND(SUM(K$4:K12)&lt;$C$2,SUM($H13:J13)&lt;$D13,($C$2-SUM(K$4:K12))&gt;($D13-SUM($H13:J13))),($D13-(SUM($H13:J13)))))))</f>
        <v>0</v>
      </c>
      <c r="L13" s="12">
        <f>IF((SUM(L$4:L12))=$C$2,0,IF((SUM($H13:K13))=$D13,0,IF(AND(SUM(L$4:L12)&lt;$C$2,SUM($H13:K13)&lt;$D13,($C$2-SUM(L$4:L12))&lt;=($D13-SUM($H13:K13))),($C$2-SUM(L$4:L12)),IF(AND(SUM(L$4:L12)&lt;$C$2,SUM($H13:K13)&lt;$D13,($C$2-SUM(L$4:L12))&gt;($D13-SUM($H13:K13))),($D13-(SUM($H13:K13)))))))</f>
        <v>0</v>
      </c>
      <c r="M13" s="14">
        <f>IF((SUM(M$4:M12))=$C$2,0,IF((SUM($H13:L13))=$D13,0,IF(AND(SUM(M$4:M12)&lt;$C$2,SUM($H13:L13)&lt;$D13,($C$2-SUM(M$4:M12))&lt;=($D13-SUM($H13:L13))),($C$2-SUM(M$4:M12)),IF(AND(SUM(M$4:M12)&lt;$C$2,SUM($H13:L13)&lt;$D13,($C$2-SUM(M$4:M12))&gt;($D13-SUM($H13:L13))),($D13-(SUM($H13:L13)))))))</f>
        <v>0</v>
      </c>
      <c r="N13" s="12">
        <f>IF((SUM(N$4:N12))=$C$2,0,IF((SUM($H13:M13))=$D13,0,IF(AND(SUM(N$4:N12)&lt;$C$2,SUM($H13:M13)&lt;$D13,($C$2-SUM(N$4:N12))&lt;=($D13-SUM($H13:M13))),($C$2-SUM(N$4:N12)),IF(AND(SUM(N$4:N12)&lt;$C$2,SUM($H13:M13)&lt;$D13,($C$2-SUM(N$4:N12))&gt;($D13-SUM($H13:M13))),($D13-(SUM($H13:M13)))))))</f>
        <v>0</v>
      </c>
      <c r="O13" s="12">
        <f>IF((SUM(O$4:O12))=$C$2,0,IF((SUM($H13:N13))=$D13,0,IF(AND(SUM(O$4:O12)&lt;$C$2,SUM($H13:N13)&lt;$D13,($C$2-SUM(O$4:O12))&lt;=($D13-SUM($H13:N13))),($C$2-SUM(O$4:O12)),IF(AND(SUM(O$4:O12)&lt;$C$2,SUM($H13:N13)&lt;$D13,($C$2-SUM(O$4:O12))&gt;($D13-SUM($H13:N13))),($D13-(SUM($H13:N13)))))))</f>
        <v>0</v>
      </c>
      <c r="P13" s="12">
        <f>IF((SUM(P$4:P12))=$C$2,0,IF((SUM($H13:O13))=$D13,0,IF(AND(SUM(P$4:P12)&lt;$C$2,SUM($H13:O13)&lt;$D13,($C$2-SUM(P$4:P12))&lt;=($D13-SUM($H13:O13))),($C$2-SUM(P$4:P12)),IF(AND(SUM(P$4:P12)&lt;$C$2,SUM($H13:O13)&lt;$D13,($C$2-SUM(P$4:P12))&gt;($D13-SUM($H13:O13))),($D13-(SUM($H13:O13)))))))</f>
        <v>0</v>
      </c>
      <c r="Q13" s="12">
        <f>IF((SUM(Q$4:Q12))=$C$2,0,IF((SUM($H13:P13))=$D13,0,IF(AND(SUM(Q$4:Q12)&lt;$C$2,SUM($H13:P13)&lt;$D13,($C$2-SUM(Q$4:Q12))&lt;=($D13-SUM($H13:P13))),($C$2-SUM(Q$4:Q12)),IF(AND(SUM(Q$4:Q12)&lt;$C$2,SUM($H13:P13)&lt;$D13,($C$2-SUM(Q$4:Q12))&gt;($D13-SUM($H13:P13))),($D13-(SUM($H13:P13)))))))</f>
        <v>0</v>
      </c>
      <c r="R13" s="12">
        <f>IF((SUM(R$4:R12))=$C$2,0,IF((SUM($H13:Q13))=$D13,0,IF(AND(SUM(R$4:R12)&lt;$C$2,SUM($H13:Q13)&lt;$D13,($C$2-SUM(R$4:R12))&lt;=($D13-SUM($H13:Q13))),($C$2-SUM(R$4:R12)),IF(AND(SUM(R$4:R12)&lt;$C$2,SUM($H13:Q13)&lt;$D13,($C$2-SUM(R$4:R12))&gt;($D13-SUM($H13:Q13))),($D13-(SUM($H13:Q13)))))))</f>
        <v>0</v>
      </c>
      <c r="S13" s="12">
        <f>IF((SUM(S$4:S12))=$C$2,0,IF((SUM($H13:R13))=$D13,0,IF(AND(SUM(S$4:S12)&lt;$C$2,SUM($H13:R13)&lt;$D13,($C$2-SUM(S$4:S12))&lt;=($D13-SUM($H13:R13))),($C$2-SUM(S$4:S12)),IF(AND(SUM(S$4:S12)&lt;$C$2,SUM($H13:R13)&lt;$D13,($C$2-SUM(S$4:S12))&gt;($D13-SUM($H13:R13))),($D13-(SUM($H13:R13)))))))</f>
        <v>0</v>
      </c>
      <c r="T13" s="12">
        <f>IF((SUM(T$4:T12))=$C$2,0,IF((SUM($H13:S13))=$D13,0,IF(AND(SUM(T$4:T12)&lt;$C$2,SUM($H13:S13)&lt;$D13,($C$2-SUM(T$4:T12))&lt;=($D13-SUM($H13:S13))),($C$2-SUM(T$4:T12)),IF(AND(SUM(T$4:T12)&lt;$C$2,SUM($H13:S13)&lt;$D13,($C$2-SUM(T$4:T12))&gt;($D13-SUM($H13:S13))),($D13-(SUM($H13:S13)))))))</f>
        <v>0</v>
      </c>
      <c r="U13" s="12">
        <f>IF((SUM(U$4:U12))=$C$2,0,IF((SUM($H13:T13))=$D13,0,IF(AND(SUM(U$4:U12)&lt;$C$2,SUM($H13:T13)&lt;$D13,($C$2-SUM(U$4:U12))&lt;=($D13-SUM($H13:T13))),($C$2-SUM(U$4:U12)),IF(AND(SUM(U$4:U12)&lt;$C$2,SUM($H13:T13)&lt;$D13,($C$2-SUM(U$4:U12))&gt;($D13-SUM($H13:T13))),($D13-(SUM($H13:T13)))))))</f>
        <v>0</v>
      </c>
      <c r="V13" s="12">
        <f>IF((SUM(V$4:V12))=$C$2,0,IF((SUM($H13:U13))=$D13,0,IF(AND(SUM(V$4:V12)&lt;$C$2,SUM($H13:U13)&lt;$D13,($C$2-SUM(V$4:V12))&lt;=($D13-SUM($H13:U13))),($C$2-SUM(V$4:V12)),IF(AND(SUM(V$4:V12)&lt;$C$2,SUM($H13:U13)&lt;$D13,($C$2-SUM(V$4:V12))&gt;($D13-SUM($H13:U13))),($D13-(SUM($H13:U13)))))))</f>
        <v>0</v>
      </c>
      <c r="W13" s="12">
        <f>IF((SUM(W$4:W12))=$C$2,0,IF((SUM($H13:V13))=$D13,0,IF(AND(SUM(W$4:W12)&lt;$C$2,SUM($H13:V13)&lt;$D13,($C$2-SUM(W$4:W12))&lt;=($D13-SUM($H13:V13))),($C$2-SUM(W$4:W12)),IF(AND(SUM(W$4:W12)&lt;$C$2,SUM($H13:V13)&lt;$D13,($C$2-SUM(W$4:W12))&gt;($D13-SUM($H13:V13))),($D13-(SUM($H13:V13)))))))</f>
        <v>0</v>
      </c>
      <c r="X13" s="12">
        <f>IF((SUM(X$4:X12))=$C$2,0,IF((SUM($H13:W13))=$D13,0,IF(AND(SUM(X$4:X12)&lt;$C$2,SUM($H13:W13)&lt;$D13,($C$2-SUM(X$4:X12))&lt;=($D13-SUM($H13:W13))),($C$2-SUM(X$4:X12)),IF(AND(SUM(X$4:X12)&lt;$C$2,SUM($H13:W13)&lt;$D13,($C$2-SUM(X$4:X12))&gt;($D13-SUM($H13:W13))),($D13-(SUM($H13:W13)))))))</f>
        <v>0</v>
      </c>
      <c r="Y13" s="12">
        <f>IF((SUM(Y$4:Y12))=$C$2,0,IF((SUM($H13:X13))=$D13,0,IF(AND(SUM(Y$4:Y12)&lt;$C$2,SUM($H13:X13)&lt;$D13,($C$2-SUM(Y$4:Y12))&lt;=($D13-SUM($H13:X13))),($C$2-SUM(Y$4:Y12)),IF(AND(SUM(Y$4:Y12)&lt;$C$2,SUM($H13:X13)&lt;$D13,($C$2-SUM(Y$4:Y12))&gt;($D13-SUM($H13:X13))),($D13-(SUM($H13:X13)))))))</f>
        <v>0</v>
      </c>
      <c r="Z13" s="12">
        <f>IF((SUM(Z$4:Z12))=$C$2,0,IF((SUM($H13:Y13))=$D13,0,IF(AND(SUM(Z$4:Z12)&lt;$C$2,SUM($H13:Y13)&lt;$D13,($C$2-SUM(Z$4:Z12))&lt;=($D13-SUM($H13:Y13))),($C$2-SUM(Z$4:Z12)),IF(AND(SUM(Z$4:Z12)&lt;$C$2,SUM($H13:Y13)&lt;$D13,($C$2-SUM(Z$4:Z12))&gt;($D13-SUM($H13:Y13))),($D13-(SUM($H13:Y13)))))))</f>
        <v>0</v>
      </c>
      <c r="AA13" s="12">
        <f>IF((SUM(AA$4:AA12))=$C$2,0,IF((SUM($H13:Z13))=$D13,0,IF(AND(SUM(AA$4:AA12)&lt;$C$2,SUM($H13:Z13)&lt;$D13,($C$2-SUM(AA$4:AA12))&lt;=($D13-SUM($H13:Z13))),($C$2-SUM(AA$4:AA12)),IF(AND(SUM(AA$4:AA12)&lt;$C$2,SUM($H13:Z13)&lt;$D13,($C$2-SUM(AA$4:AA12))&gt;($D13-SUM($H13:Z13))),($D13-(SUM($H13:Z13)))))))</f>
        <v>0</v>
      </c>
      <c r="AB13" s="12">
        <f>IF((SUM(AB$4:AB12))=$C$2,0,IF((SUM($H13:AA13))=$D13,0,IF(AND(SUM(AB$4:AB12)&lt;$C$2,SUM($H13:AA13)&lt;$D13,($C$2-SUM(AB$4:AB12))&lt;=($D13-SUM($H13:AA13))),($C$2-SUM(AB$4:AB12)),IF(AND(SUM(AB$4:AB12)&lt;$C$2,SUM($H13:AA13)&lt;$D13,($C$2-SUM(AB$4:AB12))&gt;($D13-SUM($H13:AA13))),($D13-(SUM($H13:AA13)))))))</f>
        <v>0</v>
      </c>
      <c r="AC13" s="12">
        <f>IF((SUM(AC$4:AC12))=$C$2,0,IF((SUM($H13:AB13))=$D13,0,IF(AND(SUM(AC$4:AC12)&lt;$C$2,SUM($H13:AB13)&lt;$D13,($C$2-SUM(AC$4:AC12))&lt;=($D13-SUM($H13:AB13))),($C$2-SUM(AC$4:AC12)),IF(AND(SUM(AC$4:AC12)&lt;$C$2,SUM($H13:AB13)&lt;$D13,($C$2-SUM(AC$4:AC12))&gt;($D13-SUM($H13:AB13))),($D13-(SUM($H13:AB13)))))))</f>
        <v>0</v>
      </c>
      <c r="AD13" s="12">
        <f>IF((SUM(AD$4:AD12))=$C$2,0,IF((SUM($H13:AC13))=$D13,0,IF(AND(SUM(AD$4:AD12)&lt;$C$2,SUM($H13:AC13)&lt;$D13,($C$2-SUM(AD$4:AD12))&lt;=($D13-SUM($H13:AC13))),($C$2-SUM(AD$4:AD12)),IF(AND(SUM(AD$4:AD12)&lt;$C$2,SUM($H13:AC13)&lt;$D13,($C$2-SUM(AD$4:AD12))&gt;($D13-SUM($H13:AC13))),($D13-(SUM($H13:AC13)))))))</f>
        <v>0</v>
      </c>
      <c r="AE13" s="12">
        <f>IF((SUM(AE$4:AE12))=$C$2,0,IF((SUM($H13:AD13))=$D13,0,IF(AND(SUM(AE$4:AE12)&lt;$C$2,SUM($H13:AD13)&lt;$D13,($C$2-SUM(AE$4:AE12))&lt;=($D13-SUM($H13:AD13))),($C$2-SUM(AE$4:AE12)),IF(AND(SUM(AE$4:AE12)&lt;$C$2,SUM($H13:AD13)&lt;$D13,($C$2-SUM(AE$4:AE12))&gt;($D13-SUM($H13:AD13))),($D13-(SUM($H13:AD13)))))))</f>
        <v>0</v>
      </c>
      <c r="AF13" s="12">
        <f>IF((SUM(AF$4:AF12))=$C$2,0,IF((SUM($H13:AE13))=$D13,0,IF(AND(SUM(AF$4:AF12)&lt;$C$2,SUM($H13:AE13)&lt;$D13,($C$2-SUM(AF$4:AF12))&lt;=($D13-SUM($H13:AE13))),($C$2-SUM(AF$4:AF12)),IF(AND(SUM(AF$4:AF12)&lt;$C$2,SUM($H13:AE13)&lt;$D13,($C$2-SUM(AF$4:AF12))&gt;($D13-SUM($H13:AE13))),($D13-(SUM($H13:AE13)))))))</f>
        <v>0</v>
      </c>
      <c r="AG13" s="12">
        <f>IF((SUM(AG$4:AG12))=$C$2,0,IF((SUM($H13:AF13))=$D13,0,IF(AND(SUM(AG$4:AG12)&lt;$C$2,SUM($H13:AF13)&lt;$D13,($C$2-SUM(AG$4:AG12))&lt;=($D13-SUM($H13:AF13))),($C$2-SUM(AG$4:AG12)),IF(AND(SUM(AG$4:AG12)&lt;$C$2,SUM($H13:AF13)&lt;$D13,($C$2-SUM(AG$4:AG12))&gt;($D13-SUM($H13:AF13))),($D13-(SUM($H13:AF13)))))))</f>
        <v>0</v>
      </c>
      <c r="AH13" s="34"/>
      <c r="AI13" s="34"/>
      <c r="AJ13" s="34"/>
      <c r="AK13" s="34"/>
      <c r="AL13" s="34"/>
      <c r="AM13" s="34"/>
      <c r="AN13" s="34"/>
      <c r="AO13" s="34"/>
      <c r="AP13" s="34"/>
      <c r="AQ13" s="34"/>
    </row>
    <row r="14" spans="1:43" ht="21" customHeight="1" thickBot="1" x14ac:dyDescent="0.3">
      <c r="A14" s="25">
        <v>11</v>
      </c>
      <c r="B14" s="6" t="s">
        <v>10</v>
      </c>
      <c r="C14" s="15">
        <v>8</v>
      </c>
      <c r="D14" s="8">
        <f t="shared" si="14"/>
        <v>8</v>
      </c>
      <c r="E14" s="9">
        <f t="shared" si="12"/>
        <v>41879</v>
      </c>
      <c r="F14" s="9">
        <v>41901</v>
      </c>
      <c r="G14" s="10">
        <f t="shared" si="13"/>
        <v>0.15384615384615385</v>
      </c>
      <c r="H14" s="12">
        <f>IF((SUM(H$4:H13))=$C$2,0,IF(AND(SUM(H$4:H13)&lt;$C$2,$D14&lt;($C$2-SUM(H$4:H13))),$D14,IF(AND(SUM(H$4:H13)&lt;$C$2,$D14&gt;($C$2-SUM(H$4:H13))),($C$2-SUM(H$4:H13)))))</f>
        <v>0</v>
      </c>
      <c r="I14" s="12">
        <f>IF((SUM(I$4:I13))=$C$2,0,IF((SUM($H14:H14))=$D14,0,IF(AND(SUM(I$4:I13)&lt;$C$2,SUM($H14:H14)&lt;$D14,($C$2-SUM(I$4:I13))&lt;=($D14-SUM($H14:H14))),($C$2-SUM(I$4:I13)),IF(AND(SUM(I$4:I13)&lt;$C$2,SUM($H14:H14)&lt;$D14,($C$2-SUM(I$4:I13))&gt;($D14-SUM($H14:H14))),($D14-(SUM($H14:H14)))))))</f>
        <v>0</v>
      </c>
      <c r="J14" s="12">
        <f>IF((SUM(J$4:J13))=$C$2,0,IF((SUM($H14:I14))=$D14,0,IF(AND(SUM(J$4:J13)&lt;$C$2,SUM($H14:I14)&lt;$D14,($C$2-SUM(J$4:J13))&lt;=($D14-SUM($H14:I14))),($C$2-SUM(J$4:J13)),IF(AND(SUM(J$4:J13)&lt;$C$2,SUM($H14:I14)&lt;$D14,($C$2-SUM(J$4:J13))&gt;($D14-SUM($H14:I14))),($D14-(SUM($H14:I14)))))))</f>
        <v>8</v>
      </c>
      <c r="K14" s="13">
        <f>IF((SUM(K$4:K13))=$C$2,0,IF((SUM($H14:J14))=$D14,0,IF(AND(SUM(K$4:K13)&lt;$C$2,SUM($H14:J14)&lt;$D14,($C$2-SUM(K$4:K13))&lt;=($D14-SUM($H14:J14))),($C$2-SUM(K$4:K13)),IF(AND(SUM(K$4:K13)&lt;$C$2,SUM($H14:J14)&lt;$D14,($C$2-SUM(K$4:K13))&gt;($D14-SUM($H14:J14))),($D14-(SUM($H14:J14)))))))</f>
        <v>0</v>
      </c>
      <c r="L14" s="12">
        <f>IF((SUM(L$4:L13))=$C$2,0,IF((SUM($H14:K14))=$D14,0,IF(AND(SUM(L$4:L13)&lt;$C$2,SUM($H14:K14)&lt;$D14,($C$2-SUM(L$4:L13))&lt;=($D14-SUM($H14:K14))),($C$2-SUM(L$4:L13)),IF(AND(SUM(L$4:L13)&lt;$C$2,SUM($H14:K14)&lt;$D14,($C$2-SUM(L$4:L13))&gt;($D14-SUM($H14:K14))),($D14-(SUM($H14:K14)))))))</f>
        <v>0</v>
      </c>
      <c r="M14" s="14">
        <f>IF((SUM(M$4:M13))=$C$2,0,IF((SUM($H14:L14))=$D14,0,IF(AND(SUM(M$4:M13)&lt;$C$2,SUM($H14:L14)&lt;$D14,($C$2-SUM(M$4:M13))&lt;=($D14-SUM($H14:L14))),($C$2-SUM(M$4:M13)),IF(AND(SUM(M$4:M13)&lt;$C$2,SUM($H14:L14)&lt;$D14,($C$2-SUM(M$4:M13))&gt;($D14-SUM($H14:L14))),($D14-(SUM($H14:L14)))))))</f>
        <v>0</v>
      </c>
      <c r="N14" s="12">
        <f>IF((SUM(N$4:N13))=$C$2,0,IF((SUM($H14:M14))=$D14,0,IF(AND(SUM(N$4:N13)&lt;$C$2,SUM($H14:M14)&lt;$D14,($C$2-SUM(N$4:N13))&lt;=($D14-SUM($H14:M14))),($C$2-SUM(N$4:N13)),IF(AND(SUM(N$4:N13)&lt;$C$2,SUM($H14:M14)&lt;$D14,($C$2-SUM(N$4:N13))&gt;($D14-SUM($H14:M14))),($D14-(SUM($H14:M14)))))))</f>
        <v>0</v>
      </c>
      <c r="O14" s="12">
        <f>IF((SUM(O$4:O13))=$C$2,0,IF((SUM($H14:N14))=$D14,0,IF(AND(SUM(O$4:O13)&lt;$C$2,SUM($H14:N14)&lt;$D14,($C$2-SUM(O$4:O13))&lt;=($D14-SUM($H14:N14))),($C$2-SUM(O$4:O13)),IF(AND(SUM(O$4:O13)&lt;$C$2,SUM($H14:N14)&lt;$D14,($C$2-SUM(O$4:O13))&gt;($D14-SUM($H14:N14))),($D14-(SUM($H14:N14)))))))</f>
        <v>0</v>
      </c>
      <c r="P14" s="12">
        <f>IF((SUM(P$4:P13))=$C$2,0,IF((SUM($H14:O14))=$D14,0,IF(AND(SUM(P$4:P13)&lt;$C$2,SUM($H14:O14)&lt;$D14,($C$2-SUM(P$4:P13))&lt;=($D14-SUM($H14:O14))),($C$2-SUM(P$4:P13)),IF(AND(SUM(P$4:P13)&lt;$C$2,SUM($H14:O14)&lt;$D14,($C$2-SUM(P$4:P13))&gt;($D14-SUM($H14:O14))),($D14-(SUM($H14:O14)))))))</f>
        <v>0</v>
      </c>
      <c r="Q14" s="12">
        <f>IF((SUM(Q$4:Q13))=$C$2,0,IF((SUM($H14:P14))=$D14,0,IF(AND(SUM(Q$4:Q13)&lt;$C$2,SUM($H14:P14)&lt;$D14,($C$2-SUM(Q$4:Q13))&lt;=($D14-SUM($H14:P14))),($C$2-SUM(Q$4:Q13)),IF(AND(SUM(Q$4:Q13)&lt;$C$2,SUM($H14:P14)&lt;$D14,($C$2-SUM(Q$4:Q13))&gt;($D14-SUM($H14:P14))),($D14-(SUM($H14:P14)))))))</f>
        <v>0</v>
      </c>
      <c r="R14" s="12">
        <f>IF((SUM(R$4:R13))=$C$2,0,IF((SUM($H14:Q14))=$D14,0,IF(AND(SUM(R$4:R13)&lt;$C$2,SUM($H14:Q14)&lt;$D14,($C$2-SUM(R$4:R13))&lt;=($D14-SUM($H14:Q14))),($C$2-SUM(R$4:R13)),IF(AND(SUM(R$4:R13)&lt;$C$2,SUM($H14:Q14)&lt;$D14,($C$2-SUM(R$4:R13))&gt;($D14-SUM($H14:Q14))),($D14-(SUM($H14:Q14)))))))</f>
        <v>0</v>
      </c>
      <c r="S14" s="12">
        <f>IF((SUM(S$4:S13))=$C$2,0,IF((SUM($H14:R14))=$D14,0,IF(AND(SUM(S$4:S13)&lt;$C$2,SUM($H14:R14)&lt;$D14,($C$2-SUM(S$4:S13))&lt;=($D14-SUM($H14:R14))),($C$2-SUM(S$4:S13)),IF(AND(SUM(S$4:S13)&lt;$C$2,SUM($H14:R14)&lt;$D14,($C$2-SUM(S$4:S13))&gt;($D14-SUM($H14:R14))),($D14-(SUM($H14:R14)))))))</f>
        <v>0</v>
      </c>
      <c r="T14" s="12">
        <f>IF((SUM(T$4:T13))=$C$2,0,IF((SUM($H14:S14))=$D14,0,IF(AND(SUM(T$4:T13)&lt;$C$2,SUM($H14:S14)&lt;$D14,($C$2-SUM(T$4:T13))&lt;=($D14-SUM($H14:S14))),($C$2-SUM(T$4:T13)),IF(AND(SUM(T$4:T13)&lt;$C$2,SUM($H14:S14)&lt;$D14,($C$2-SUM(T$4:T13))&gt;($D14-SUM($H14:S14))),($D14-(SUM($H14:S14)))))))</f>
        <v>0</v>
      </c>
      <c r="U14" s="12">
        <f>IF((SUM(U$4:U13))=$C$2,0,IF((SUM($H14:T14))=$D14,0,IF(AND(SUM(U$4:U13)&lt;$C$2,SUM($H14:T14)&lt;$D14,($C$2-SUM(U$4:U13))&lt;=($D14-SUM($H14:T14))),($C$2-SUM(U$4:U13)),IF(AND(SUM(U$4:U13)&lt;$C$2,SUM($H14:T14)&lt;$D14,($C$2-SUM(U$4:U13))&gt;($D14-SUM($H14:T14))),($D14-(SUM($H14:T14)))))))</f>
        <v>0</v>
      </c>
      <c r="V14" s="12">
        <f>IF((SUM(V$4:V13))=$C$2,0,IF((SUM($H14:U14))=$D14,0,IF(AND(SUM(V$4:V13)&lt;$C$2,SUM($H14:U14)&lt;$D14,($C$2-SUM(V$4:V13))&lt;=($D14-SUM($H14:U14))),($C$2-SUM(V$4:V13)),IF(AND(SUM(V$4:V13)&lt;$C$2,SUM($H14:U14)&lt;$D14,($C$2-SUM(V$4:V13))&gt;($D14-SUM($H14:U14))),($D14-(SUM($H14:U14)))))))</f>
        <v>0</v>
      </c>
      <c r="W14" s="12">
        <f>IF((SUM(W$4:W13))=$C$2,0,IF((SUM($H14:V14))=$D14,0,IF(AND(SUM(W$4:W13)&lt;$C$2,SUM($H14:V14)&lt;$D14,($C$2-SUM(W$4:W13))&lt;=($D14-SUM($H14:V14))),($C$2-SUM(W$4:W13)),IF(AND(SUM(W$4:W13)&lt;$C$2,SUM($H14:V14)&lt;$D14,($C$2-SUM(W$4:W13))&gt;($D14-SUM($H14:V14))),($D14-(SUM($H14:V14)))))))</f>
        <v>0</v>
      </c>
      <c r="X14" s="12">
        <f>IF((SUM(X$4:X13))=$C$2,0,IF((SUM($H14:W14))=$D14,0,IF(AND(SUM(X$4:X13)&lt;$C$2,SUM($H14:W14)&lt;$D14,($C$2-SUM(X$4:X13))&lt;=($D14-SUM($H14:W14))),($C$2-SUM(X$4:X13)),IF(AND(SUM(X$4:X13)&lt;$C$2,SUM($H14:W14)&lt;$D14,($C$2-SUM(X$4:X13))&gt;($D14-SUM($H14:W14))),($D14-(SUM($H14:W14)))))))</f>
        <v>0</v>
      </c>
      <c r="Y14" s="12">
        <f>IF((SUM(Y$4:Y13))=$C$2,0,IF((SUM($H14:X14))=$D14,0,IF(AND(SUM(Y$4:Y13)&lt;$C$2,SUM($H14:X14)&lt;$D14,($C$2-SUM(Y$4:Y13))&lt;=($D14-SUM($H14:X14))),($C$2-SUM(Y$4:Y13)),IF(AND(SUM(Y$4:Y13)&lt;$C$2,SUM($H14:X14)&lt;$D14,($C$2-SUM(Y$4:Y13))&gt;($D14-SUM($H14:X14))),($D14-(SUM($H14:X14)))))))</f>
        <v>0</v>
      </c>
      <c r="Z14" s="12">
        <f>IF((SUM(Z$4:Z13))=$C$2,0,IF((SUM($H14:Y14))=$D14,0,IF(AND(SUM(Z$4:Z13)&lt;$C$2,SUM($H14:Y14)&lt;$D14,($C$2-SUM(Z$4:Z13))&lt;=($D14-SUM($H14:Y14))),($C$2-SUM(Z$4:Z13)),IF(AND(SUM(Z$4:Z13)&lt;$C$2,SUM($H14:Y14)&lt;$D14,($C$2-SUM(Z$4:Z13))&gt;($D14-SUM($H14:Y14))),($D14-(SUM($H14:Y14)))))))</f>
        <v>0</v>
      </c>
      <c r="AA14" s="12">
        <f>IF((SUM(AA$4:AA13))=$C$2,0,IF((SUM($H14:Z14))=$D14,0,IF(AND(SUM(AA$4:AA13)&lt;$C$2,SUM($H14:Z14)&lt;$D14,($C$2-SUM(AA$4:AA13))&lt;=($D14-SUM($H14:Z14))),($C$2-SUM(AA$4:AA13)),IF(AND(SUM(AA$4:AA13)&lt;$C$2,SUM($H14:Z14)&lt;$D14,($C$2-SUM(AA$4:AA13))&gt;($D14-SUM($H14:Z14))),($D14-(SUM($H14:Z14)))))))</f>
        <v>0</v>
      </c>
      <c r="AB14" s="12">
        <f>IF((SUM(AB$4:AB13))=$C$2,0,IF((SUM($H14:AA14))=$D14,0,IF(AND(SUM(AB$4:AB13)&lt;$C$2,SUM($H14:AA14)&lt;$D14,($C$2-SUM(AB$4:AB13))&lt;=($D14-SUM($H14:AA14))),($C$2-SUM(AB$4:AB13)),IF(AND(SUM(AB$4:AB13)&lt;$C$2,SUM($H14:AA14)&lt;$D14,($C$2-SUM(AB$4:AB13))&gt;($D14-SUM($H14:AA14))),($D14-(SUM($H14:AA14)))))))</f>
        <v>0</v>
      </c>
      <c r="AC14" s="12">
        <f>IF((SUM(AC$4:AC13))=$C$2,0,IF((SUM($H14:AB14))=$D14,0,IF(AND(SUM(AC$4:AC13)&lt;$C$2,SUM($H14:AB14)&lt;$D14,($C$2-SUM(AC$4:AC13))&lt;=($D14-SUM($H14:AB14))),($C$2-SUM(AC$4:AC13)),IF(AND(SUM(AC$4:AC13)&lt;$C$2,SUM($H14:AB14)&lt;$D14,($C$2-SUM(AC$4:AC13))&gt;($D14-SUM($H14:AB14))),($D14-(SUM($H14:AB14)))))))</f>
        <v>0</v>
      </c>
      <c r="AD14" s="12">
        <f>IF((SUM(AD$4:AD13))=$C$2,0,IF((SUM($H14:AC14))=$D14,0,IF(AND(SUM(AD$4:AD13)&lt;$C$2,SUM($H14:AC14)&lt;$D14,($C$2-SUM(AD$4:AD13))&lt;=($D14-SUM($H14:AC14))),($C$2-SUM(AD$4:AD13)),IF(AND(SUM(AD$4:AD13)&lt;$C$2,SUM($H14:AC14)&lt;$D14,($C$2-SUM(AD$4:AD13))&gt;($D14-SUM($H14:AC14))),($D14-(SUM($H14:AC14)))))))</f>
        <v>0</v>
      </c>
      <c r="AE14" s="12">
        <f>IF((SUM(AE$4:AE13))=$C$2,0,IF((SUM($H14:AD14))=$D14,0,IF(AND(SUM(AE$4:AE13)&lt;$C$2,SUM($H14:AD14)&lt;$D14,($C$2-SUM(AE$4:AE13))&lt;=($D14-SUM($H14:AD14))),($C$2-SUM(AE$4:AE13)),IF(AND(SUM(AE$4:AE13)&lt;$C$2,SUM($H14:AD14)&lt;$D14,($C$2-SUM(AE$4:AE13))&gt;($D14-SUM($H14:AD14))),($D14-(SUM($H14:AD14)))))))</f>
        <v>0</v>
      </c>
      <c r="AF14" s="12">
        <f>IF((SUM(AF$4:AF13))=$C$2,0,IF((SUM($H14:AE14))=$D14,0,IF(AND(SUM(AF$4:AF13)&lt;$C$2,SUM($H14:AE14)&lt;$D14,($C$2-SUM(AF$4:AF13))&lt;=($D14-SUM($H14:AE14))),($C$2-SUM(AF$4:AF13)),IF(AND(SUM(AF$4:AF13)&lt;$C$2,SUM($H14:AE14)&lt;$D14,($C$2-SUM(AF$4:AF13))&gt;($D14-SUM($H14:AE14))),($D14-(SUM($H14:AE14)))))))</f>
        <v>0</v>
      </c>
      <c r="AG14" s="12">
        <f>IF((SUM(AG$4:AG13))=$C$2,0,IF((SUM($H14:AF14))=$D14,0,IF(AND(SUM(AG$4:AG13)&lt;$C$2,SUM($H14:AF14)&lt;$D14,($C$2-SUM(AG$4:AG13))&lt;=($D14-SUM($H14:AF14))),($C$2-SUM(AG$4:AG13)),IF(AND(SUM(AG$4:AG13)&lt;$C$2,SUM($H14:AF14)&lt;$D14,($C$2-SUM(AG$4:AG13))&gt;($D14-SUM($H14:AF14))),($D14-(SUM($H14:AF14)))))))</f>
        <v>0</v>
      </c>
      <c r="AH14" s="34"/>
      <c r="AI14" s="34"/>
      <c r="AJ14" s="34"/>
      <c r="AK14" s="34"/>
      <c r="AL14" s="34"/>
      <c r="AM14" s="34"/>
      <c r="AN14" s="34"/>
      <c r="AO14" s="34"/>
      <c r="AP14" s="34"/>
      <c r="AQ14" s="34"/>
    </row>
    <row r="15" spans="1:43" ht="21" customHeight="1" thickBot="1" x14ac:dyDescent="0.3">
      <c r="A15" s="25">
        <v>12</v>
      </c>
      <c r="B15" s="6" t="s">
        <v>5</v>
      </c>
      <c r="C15" s="15">
        <v>1</v>
      </c>
      <c r="D15" s="8">
        <f t="shared" si="14"/>
        <v>1</v>
      </c>
      <c r="E15" s="9">
        <f t="shared" si="12"/>
        <v>41880</v>
      </c>
      <c r="F15" s="9">
        <v>41901</v>
      </c>
      <c r="G15" s="10">
        <f t="shared" si="13"/>
        <v>0.16025641025641027</v>
      </c>
      <c r="H15" s="12">
        <f>IF((SUM(H$4:H14))=$C$2,0,IF(AND(SUM(H$4:H14)&lt;$C$2,$D15&lt;($C$2-SUM(H$4:H14))),$D15,IF(AND(SUM(H$4:H14)&lt;$C$2,$D15&gt;($C$2-SUM(H$4:H14))),($C$2-SUM(H$4:H14)))))</f>
        <v>0</v>
      </c>
      <c r="I15" s="12">
        <f>IF((SUM(I$4:I14))=$C$2,0,IF((SUM($H15:H15))=$D15,0,IF(AND(SUM(I$4:I14)&lt;$C$2,SUM($H15:H15)&lt;$D15,($C$2-SUM(I$4:I14))&lt;=($D15-SUM($H15:H15))),($C$2-SUM(I$4:I14)),IF(AND(SUM(I$4:I14)&lt;$C$2,SUM($H15:H15)&lt;$D15,($C$2-SUM(I$4:I14))&gt;($D15-SUM($H15:H15))),($D15-(SUM($H15:H15)))))))</f>
        <v>0</v>
      </c>
      <c r="J15" s="12">
        <f>IF((SUM(J$4:J14))=$C$2,0,IF((SUM($H15:I15))=$D15,0,IF(AND(SUM(J$4:J14)&lt;$C$2,SUM($H15:I15)&lt;$D15,($C$2-SUM(J$4:J14))&lt;=($D15-SUM($H15:I15))),($C$2-SUM(J$4:J14)),IF(AND(SUM(J$4:J14)&lt;$C$2,SUM($H15:I15)&lt;$D15,($C$2-SUM(J$4:J14))&gt;($D15-SUM($H15:I15))),($D15-(SUM($H15:I15)))))))</f>
        <v>0</v>
      </c>
      <c r="K15" s="13">
        <f>IF((SUM(K$4:K14))=$C$2,0,IF((SUM($H15:J15))=$D15,0,IF(AND(SUM(K$4:K14)&lt;$C$2,SUM($H15:J15)&lt;$D15,($C$2-SUM(K$4:K14))&lt;=($D15-SUM($H15:J15))),($C$2-SUM(K$4:K14)),IF(AND(SUM(K$4:K14)&lt;$C$2,SUM($H15:J15)&lt;$D15,($C$2-SUM(K$4:K14))&gt;($D15-SUM($H15:J15))),($D15-(SUM($H15:J15)))))))</f>
        <v>1</v>
      </c>
      <c r="L15" s="12">
        <f>IF((SUM(L$4:L14))=$C$2,0,IF((SUM($H15:K15))=$D15,0,IF(AND(SUM(L$4:L14)&lt;$C$2,SUM($H15:K15)&lt;$D15,($C$2-SUM(L$4:L14))&lt;=($D15-SUM($H15:K15))),($C$2-SUM(L$4:L14)),IF(AND(SUM(L$4:L14)&lt;$C$2,SUM($H15:K15)&lt;$D15,($C$2-SUM(L$4:L14))&gt;($D15-SUM($H15:K15))),($D15-(SUM($H15:K15)))))))</f>
        <v>0</v>
      </c>
      <c r="M15" s="14">
        <f>IF((SUM(M$4:M14))=$C$2,0,IF((SUM($H15:L15))=$D15,0,IF(AND(SUM(M$4:M14)&lt;$C$2,SUM($H15:L15)&lt;$D15,($C$2-SUM(M$4:M14))&lt;=($D15-SUM($H15:L15))),($C$2-SUM(M$4:M14)),IF(AND(SUM(M$4:M14)&lt;$C$2,SUM($H15:L15)&lt;$D15,($C$2-SUM(M$4:M14))&gt;($D15-SUM($H15:L15))),($D15-(SUM($H15:L15)))))))</f>
        <v>0</v>
      </c>
      <c r="N15" s="12">
        <f>IF((SUM(N$4:N14))=$C$2,0,IF((SUM($H15:M15))=$D15,0,IF(AND(SUM(N$4:N14)&lt;$C$2,SUM($H15:M15)&lt;$D15,($C$2-SUM(N$4:N14))&lt;=($D15-SUM($H15:M15))),($C$2-SUM(N$4:N14)),IF(AND(SUM(N$4:N14)&lt;$C$2,SUM($H15:M15)&lt;$D15,($C$2-SUM(N$4:N14))&gt;($D15-SUM($H15:M15))),($D15-(SUM($H15:M15)))))))</f>
        <v>0</v>
      </c>
      <c r="O15" s="12">
        <f>IF((SUM(O$4:O14))=$C$2,0,IF((SUM($H15:N15))=$D15,0,IF(AND(SUM(O$4:O14)&lt;$C$2,SUM($H15:N15)&lt;$D15,($C$2-SUM(O$4:O14))&lt;=($D15-SUM($H15:N15))),($C$2-SUM(O$4:O14)),IF(AND(SUM(O$4:O14)&lt;$C$2,SUM($H15:N15)&lt;$D15,($C$2-SUM(O$4:O14))&gt;($D15-SUM($H15:N15))),($D15-(SUM($H15:N15)))))))</f>
        <v>0</v>
      </c>
      <c r="P15" s="12">
        <f>IF((SUM(P$4:P14))=$C$2,0,IF((SUM($H15:O15))=$D15,0,IF(AND(SUM(P$4:P14)&lt;$C$2,SUM($H15:O15)&lt;$D15,($C$2-SUM(P$4:P14))&lt;=($D15-SUM($H15:O15))),($C$2-SUM(P$4:P14)),IF(AND(SUM(P$4:P14)&lt;$C$2,SUM($H15:O15)&lt;$D15,($C$2-SUM(P$4:P14))&gt;($D15-SUM($H15:O15))),($D15-(SUM($H15:O15)))))))</f>
        <v>0</v>
      </c>
      <c r="Q15" s="12">
        <f>IF((SUM(Q$4:Q14))=$C$2,0,IF((SUM($H15:P15))=$D15,0,IF(AND(SUM(Q$4:Q14)&lt;$C$2,SUM($H15:P15)&lt;$D15,($C$2-SUM(Q$4:Q14))&lt;=($D15-SUM($H15:P15))),($C$2-SUM(Q$4:Q14)),IF(AND(SUM(Q$4:Q14)&lt;$C$2,SUM($H15:P15)&lt;$D15,($C$2-SUM(Q$4:Q14))&gt;($D15-SUM($H15:P15))),($D15-(SUM($H15:P15)))))))</f>
        <v>0</v>
      </c>
      <c r="R15" s="12">
        <f>IF((SUM(R$4:R14))=$C$2,0,IF((SUM($H15:Q15))=$D15,0,IF(AND(SUM(R$4:R14)&lt;$C$2,SUM($H15:Q15)&lt;$D15,($C$2-SUM(R$4:R14))&lt;=($D15-SUM($H15:Q15))),($C$2-SUM(R$4:R14)),IF(AND(SUM(R$4:R14)&lt;$C$2,SUM($H15:Q15)&lt;$D15,($C$2-SUM(R$4:R14))&gt;($D15-SUM($H15:Q15))),($D15-(SUM($H15:Q15)))))))</f>
        <v>0</v>
      </c>
      <c r="S15" s="12">
        <f>IF((SUM(S$4:S14))=$C$2,0,IF((SUM($H15:R15))=$D15,0,IF(AND(SUM(S$4:S14)&lt;$C$2,SUM($H15:R15)&lt;$D15,($C$2-SUM(S$4:S14))&lt;=($D15-SUM($H15:R15))),($C$2-SUM(S$4:S14)),IF(AND(SUM(S$4:S14)&lt;$C$2,SUM($H15:R15)&lt;$D15,($C$2-SUM(S$4:S14))&gt;($D15-SUM($H15:R15))),($D15-(SUM($H15:R15)))))))</f>
        <v>0</v>
      </c>
      <c r="T15" s="12">
        <f>IF((SUM(T$4:T14))=$C$2,0,IF((SUM($H15:S15))=$D15,0,IF(AND(SUM(T$4:T14)&lt;$C$2,SUM($H15:S15)&lt;$D15,($C$2-SUM(T$4:T14))&lt;=($D15-SUM($H15:S15))),($C$2-SUM(T$4:T14)),IF(AND(SUM(T$4:T14)&lt;$C$2,SUM($H15:S15)&lt;$D15,($C$2-SUM(T$4:T14))&gt;($D15-SUM($H15:S15))),($D15-(SUM($H15:S15)))))))</f>
        <v>0</v>
      </c>
      <c r="U15" s="12">
        <f>IF((SUM(U$4:U14))=$C$2,0,IF((SUM($H15:T15))=$D15,0,IF(AND(SUM(U$4:U14)&lt;$C$2,SUM($H15:T15)&lt;$D15,($C$2-SUM(U$4:U14))&lt;=($D15-SUM($H15:T15))),($C$2-SUM(U$4:U14)),IF(AND(SUM(U$4:U14)&lt;$C$2,SUM($H15:T15)&lt;$D15,($C$2-SUM(U$4:U14))&gt;($D15-SUM($H15:T15))),($D15-(SUM($H15:T15)))))))</f>
        <v>0</v>
      </c>
      <c r="V15" s="12">
        <f>IF((SUM(V$4:V14))=$C$2,0,IF((SUM($H15:U15))=$D15,0,IF(AND(SUM(V$4:V14)&lt;$C$2,SUM($H15:U15)&lt;$D15,($C$2-SUM(V$4:V14))&lt;=($D15-SUM($H15:U15))),($C$2-SUM(V$4:V14)),IF(AND(SUM(V$4:V14)&lt;$C$2,SUM($H15:U15)&lt;$D15,($C$2-SUM(V$4:V14))&gt;($D15-SUM($H15:U15))),($D15-(SUM($H15:U15)))))))</f>
        <v>0</v>
      </c>
      <c r="W15" s="12">
        <f>IF((SUM(W$4:W14))=$C$2,0,IF((SUM($H15:V15))=$D15,0,IF(AND(SUM(W$4:W14)&lt;$C$2,SUM($H15:V15)&lt;$D15,($C$2-SUM(W$4:W14))&lt;=($D15-SUM($H15:V15))),($C$2-SUM(W$4:W14)),IF(AND(SUM(W$4:W14)&lt;$C$2,SUM($H15:V15)&lt;$D15,($C$2-SUM(W$4:W14))&gt;($D15-SUM($H15:V15))),($D15-(SUM($H15:V15)))))))</f>
        <v>0</v>
      </c>
      <c r="X15" s="12">
        <f>IF((SUM(X$4:X14))=$C$2,0,IF((SUM($H15:W15))=$D15,0,IF(AND(SUM(X$4:X14)&lt;$C$2,SUM($H15:W15)&lt;$D15,($C$2-SUM(X$4:X14))&lt;=($D15-SUM($H15:W15))),($C$2-SUM(X$4:X14)),IF(AND(SUM(X$4:X14)&lt;$C$2,SUM($H15:W15)&lt;$D15,($C$2-SUM(X$4:X14))&gt;($D15-SUM($H15:W15))),($D15-(SUM($H15:W15)))))))</f>
        <v>0</v>
      </c>
      <c r="Y15" s="12">
        <f>IF((SUM(Y$4:Y14))=$C$2,0,IF((SUM($H15:X15))=$D15,0,IF(AND(SUM(Y$4:Y14)&lt;$C$2,SUM($H15:X15)&lt;$D15,($C$2-SUM(Y$4:Y14))&lt;=($D15-SUM($H15:X15))),($C$2-SUM(Y$4:Y14)),IF(AND(SUM(Y$4:Y14)&lt;$C$2,SUM($H15:X15)&lt;$D15,($C$2-SUM(Y$4:Y14))&gt;($D15-SUM($H15:X15))),($D15-(SUM($H15:X15)))))))</f>
        <v>0</v>
      </c>
      <c r="Z15" s="12">
        <f>IF((SUM(Z$4:Z14))=$C$2,0,IF((SUM($H15:Y15))=$D15,0,IF(AND(SUM(Z$4:Z14)&lt;$C$2,SUM($H15:Y15)&lt;$D15,($C$2-SUM(Z$4:Z14))&lt;=($D15-SUM($H15:Y15))),($C$2-SUM(Z$4:Z14)),IF(AND(SUM(Z$4:Z14)&lt;$C$2,SUM($H15:Y15)&lt;$D15,($C$2-SUM(Z$4:Z14))&gt;($D15-SUM($H15:Y15))),($D15-(SUM($H15:Y15)))))))</f>
        <v>0</v>
      </c>
      <c r="AA15" s="12">
        <f>IF((SUM(AA$4:AA14))=$C$2,0,IF((SUM($H15:Z15))=$D15,0,IF(AND(SUM(AA$4:AA14)&lt;$C$2,SUM($H15:Z15)&lt;$D15,($C$2-SUM(AA$4:AA14))&lt;=($D15-SUM($H15:Z15))),($C$2-SUM(AA$4:AA14)),IF(AND(SUM(AA$4:AA14)&lt;$C$2,SUM($H15:Z15)&lt;$D15,($C$2-SUM(AA$4:AA14))&gt;($D15-SUM($H15:Z15))),($D15-(SUM($H15:Z15)))))))</f>
        <v>0</v>
      </c>
      <c r="AB15" s="12">
        <f>IF((SUM(AB$4:AB14))=$C$2,0,IF((SUM($H15:AA15))=$D15,0,IF(AND(SUM(AB$4:AB14)&lt;$C$2,SUM($H15:AA15)&lt;$D15,($C$2-SUM(AB$4:AB14))&lt;=($D15-SUM($H15:AA15))),($C$2-SUM(AB$4:AB14)),IF(AND(SUM(AB$4:AB14)&lt;$C$2,SUM($H15:AA15)&lt;$D15,($C$2-SUM(AB$4:AB14))&gt;($D15-SUM($H15:AA15))),($D15-(SUM($H15:AA15)))))))</f>
        <v>0</v>
      </c>
      <c r="AC15" s="12">
        <f>IF((SUM(AC$4:AC14))=$C$2,0,IF((SUM($H15:AB15))=$D15,0,IF(AND(SUM(AC$4:AC14)&lt;$C$2,SUM($H15:AB15)&lt;$D15,($C$2-SUM(AC$4:AC14))&lt;=($D15-SUM($H15:AB15))),($C$2-SUM(AC$4:AC14)),IF(AND(SUM(AC$4:AC14)&lt;$C$2,SUM($H15:AB15)&lt;$D15,($C$2-SUM(AC$4:AC14))&gt;($D15-SUM($H15:AB15))),($D15-(SUM($H15:AB15)))))))</f>
        <v>0</v>
      </c>
      <c r="AD15" s="12">
        <f>IF((SUM(AD$4:AD14))=$C$2,0,IF((SUM($H15:AC15))=$D15,0,IF(AND(SUM(AD$4:AD14)&lt;$C$2,SUM($H15:AC15)&lt;$D15,($C$2-SUM(AD$4:AD14))&lt;=($D15-SUM($H15:AC15))),($C$2-SUM(AD$4:AD14)),IF(AND(SUM(AD$4:AD14)&lt;$C$2,SUM($H15:AC15)&lt;$D15,($C$2-SUM(AD$4:AD14))&gt;($D15-SUM($H15:AC15))),($D15-(SUM($H15:AC15)))))))</f>
        <v>0</v>
      </c>
      <c r="AE15" s="12">
        <f>IF((SUM(AE$4:AE14))=$C$2,0,IF((SUM($H15:AD15))=$D15,0,IF(AND(SUM(AE$4:AE14)&lt;$C$2,SUM($H15:AD15)&lt;$D15,($C$2-SUM(AE$4:AE14))&lt;=($D15-SUM($H15:AD15))),($C$2-SUM(AE$4:AE14)),IF(AND(SUM(AE$4:AE14)&lt;$C$2,SUM($H15:AD15)&lt;$D15,($C$2-SUM(AE$4:AE14))&gt;($D15-SUM($H15:AD15))),($D15-(SUM($H15:AD15)))))))</f>
        <v>0</v>
      </c>
      <c r="AF15" s="12">
        <f>IF((SUM(AF$4:AF14))=$C$2,0,IF((SUM($H15:AE15))=$D15,0,IF(AND(SUM(AF$4:AF14)&lt;$C$2,SUM($H15:AE15)&lt;$D15,($C$2-SUM(AF$4:AF14))&lt;=($D15-SUM($H15:AE15))),($C$2-SUM(AF$4:AF14)),IF(AND(SUM(AF$4:AF14)&lt;$C$2,SUM($H15:AE15)&lt;$D15,($C$2-SUM(AF$4:AF14))&gt;($D15-SUM($H15:AE15))),($D15-(SUM($H15:AE15)))))))</f>
        <v>0</v>
      </c>
      <c r="AG15" s="12">
        <f>IF((SUM(AG$4:AG14))=$C$2,0,IF((SUM($H15:AF15))=$D15,0,IF(AND(SUM(AG$4:AG14)&lt;$C$2,SUM($H15:AF15)&lt;$D15,($C$2-SUM(AG$4:AG14))&lt;=($D15-SUM($H15:AF15))),($C$2-SUM(AG$4:AG14)),IF(AND(SUM(AG$4:AG14)&lt;$C$2,SUM($H15:AF15)&lt;$D15,($C$2-SUM(AG$4:AG14))&gt;($D15-SUM($H15:AF15))),($D15-(SUM($H15:AF15)))))))</f>
        <v>0</v>
      </c>
      <c r="AH15" s="34"/>
      <c r="AI15" s="34"/>
      <c r="AJ15" s="34"/>
      <c r="AK15" s="34"/>
      <c r="AL15" s="34"/>
      <c r="AM15" s="34"/>
      <c r="AN15" s="34"/>
      <c r="AO15" s="34"/>
      <c r="AP15" s="34"/>
      <c r="AQ15" s="34"/>
    </row>
    <row r="16" spans="1:43" ht="21" customHeight="1" thickBot="1" x14ac:dyDescent="0.3">
      <c r="A16" s="25">
        <v>13</v>
      </c>
      <c r="B16" s="6" t="s">
        <v>11</v>
      </c>
      <c r="C16" s="15">
        <v>8</v>
      </c>
      <c r="D16" s="8">
        <f t="shared" si="14"/>
        <v>8</v>
      </c>
      <c r="E16" s="9">
        <f t="shared" si="12"/>
        <v>41880</v>
      </c>
      <c r="F16" s="9">
        <v>41901</v>
      </c>
      <c r="G16" s="10">
        <f t="shared" si="13"/>
        <v>0.21153846153846156</v>
      </c>
      <c r="H16" s="12">
        <f>IF((SUM(H$4:H15))=$C$2,0,IF(AND(SUM(H$4:H15)&lt;$C$2,$D16&lt;($C$2-SUM(H$4:H15))),$D16,IF(AND(SUM(H$4:H15)&lt;$C$2,$D16&gt;($C$2-SUM(H$4:H15))),($C$2-SUM(H$4:H15)))))</f>
        <v>0</v>
      </c>
      <c r="I16" s="12">
        <f>IF((SUM(I$4:I15))=$C$2,0,IF((SUM($H16:H16))=$D16,0,IF(AND(SUM(I$4:I15)&lt;$C$2,SUM($H16:H16)&lt;$D16,($C$2-SUM(I$4:I15))&lt;=($D16-SUM($H16:H16))),($C$2-SUM(I$4:I15)),IF(AND(SUM(I$4:I15)&lt;$C$2,SUM($H16:H16)&lt;$D16,($C$2-SUM(I$4:I15))&gt;($D16-SUM($H16:H16))),($D16-(SUM($H16:H16)))))))</f>
        <v>0</v>
      </c>
      <c r="J16" s="12">
        <f>IF((SUM(J$4:J15))=$C$2,0,IF((SUM($H16:I16))=$D16,0,IF(AND(SUM(J$4:J15)&lt;$C$2,SUM($H16:I16)&lt;$D16,($C$2-SUM(J$4:J15))&lt;=($D16-SUM($H16:I16))),($C$2-SUM(J$4:J15)),IF(AND(SUM(J$4:J15)&lt;$C$2,SUM($H16:I16)&lt;$D16,($C$2-SUM(J$4:J15))&gt;($D16-SUM($H16:I16))),($D16-(SUM($H16:I16)))))))</f>
        <v>0</v>
      </c>
      <c r="K16" s="13">
        <f>IF((SUM(K$4:K15))=$C$2,0,IF((SUM($H16:J16))=$D16,0,IF(AND(SUM(K$4:K15)&lt;$C$2,SUM($H16:J16)&lt;$D16,($C$2-SUM(K$4:K15))&lt;=($D16-SUM($H16:J16))),($C$2-SUM(K$4:K15)),IF(AND(SUM(K$4:K15)&lt;$C$2,SUM($H16:J16)&lt;$D16,($C$2-SUM(K$4:K15))&gt;($D16-SUM($H16:J16))),($D16-(SUM($H16:J16)))))))</f>
        <v>7</v>
      </c>
      <c r="L16" s="12">
        <f>IF((SUM(L$4:L15))=$C$2,0,IF((SUM($H16:K16))=$D16,0,IF(AND(SUM(L$4:L15)&lt;$C$2,SUM($H16:K16)&lt;$D16,($C$2-SUM(L$4:L15))&lt;=($D16-SUM($H16:K16))),($C$2-SUM(L$4:L15)),IF(AND(SUM(L$4:L15)&lt;$C$2,SUM($H16:K16)&lt;$D16,($C$2-SUM(L$4:L15))&gt;($D16-SUM($H16:K16))),($D16-(SUM($H16:K16)))))))</f>
        <v>1</v>
      </c>
      <c r="M16" s="14">
        <f>IF((SUM(M$4:M15))=$C$2,0,IF((SUM($H16:L16))=$D16,0,IF(AND(SUM(M$4:M15)&lt;$C$2,SUM($H16:L16)&lt;$D16,($C$2-SUM(M$4:M15))&lt;=($D16-SUM($H16:L16))),($C$2-SUM(M$4:M15)),IF(AND(SUM(M$4:M15)&lt;$C$2,SUM($H16:L16)&lt;$D16,($C$2-SUM(M$4:M15))&gt;($D16-SUM($H16:L16))),($D16-(SUM($H16:L16)))))))</f>
        <v>0</v>
      </c>
      <c r="N16" s="12">
        <f>IF((SUM(N$4:N15))=$C$2,0,IF((SUM($H16:M16))=$D16,0,IF(AND(SUM(N$4:N15)&lt;$C$2,SUM($H16:M16)&lt;$D16,($C$2-SUM(N$4:N15))&lt;=($D16-SUM($H16:M16))),($C$2-SUM(N$4:N15)),IF(AND(SUM(N$4:N15)&lt;$C$2,SUM($H16:M16)&lt;$D16,($C$2-SUM(N$4:N15))&gt;($D16-SUM($H16:M16))),($D16-(SUM($H16:M16)))))))</f>
        <v>0</v>
      </c>
      <c r="O16" s="12">
        <f>IF((SUM(O$4:O15))=$C$2,0,IF((SUM($H16:N16))=$D16,0,IF(AND(SUM(O$4:O15)&lt;$C$2,SUM($H16:N16)&lt;$D16,($C$2-SUM(O$4:O15))&lt;=($D16-SUM($H16:N16))),($C$2-SUM(O$4:O15)),IF(AND(SUM(O$4:O15)&lt;$C$2,SUM($H16:N16)&lt;$D16,($C$2-SUM(O$4:O15))&gt;($D16-SUM($H16:N16))),($D16-(SUM($H16:N16)))))))</f>
        <v>0</v>
      </c>
      <c r="P16" s="12">
        <f>IF((SUM(P$4:P15))=$C$2,0,IF((SUM($H16:O16))=$D16,0,IF(AND(SUM(P$4:P15)&lt;$C$2,SUM($H16:O16)&lt;$D16,($C$2-SUM(P$4:P15))&lt;=($D16-SUM($H16:O16))),($C$2-SUM(P$4:P15)),IF(AND(SUM(P$4:P15)&lt;$C$2,SUM($H16:O16)&lt;$D16,($C$2-SUM(P$4:P15))&gt;($D16-SUM($H16:O16))),($D16-(SUM($H16:O16)))))))</f>
        <v>0</v>
      </c>
      <c r="Q16" s="12">
        <f>IF((SUM(Q$4:Q15))=$C$2,0,IF((SUM($H16:P16))=$D16,0,IF(AND(SUM(Q$4:Q15)&lt;$C$2,SUM($H16:P16)&lt;$D16,($C$2-SUM(Q$4:Q15))&lt;=($D16-SUM($H16:P16))),($C$2-SUM(Q$4:Q15)),IF(AND(SUM(Q$4:Q15)&lt;$C$2,SUM($H16:P16)&lt;$D16,($C$2-SUM(Q$4:Q15))&gt;($D16-SUM($H16:P16))),($D16-(SUM($H16:P16)))))))</f>
        <v>0</v>
      </c>
      <c r="R16" s="12">
        <f>IF((SUM(R$4:R15))=$C$2,0,IF((SUM($H16:Q16))=$D16,0,IF(AND(SUM(R$4:R15)&lt;$C$2,SUM($H16:Q16)&lt;$D16,($C$2-SUM(R$4:R15))&lt;=($D16-SUM($H16:Q16))),($C$2-SUM(R$4:R15)),IF(AND(SUM(R$4:R15)&lt;$C$2,SUM($H16:Q16)&lt;$D16,($C$2-SUM(R$4:R15))&gt;($D16-SUM($H16:Q16))),($D16-(SUM($H16:Q16)))))))</f>
        <v>0</v>
      </c>
      <c r="S16" s="12">
        <f>IF((SUM(S$4:S15))=$C$2,0,IF((SUM($H16:R16))=$D16,0,IF(AND(SUM(S$4:S15)&lt;$C$2,SUM($H16:R16)&lt;$D16,($C$2-SUM(S$4:S15))&lt;=($D16-SUM($H16:R16))),($C$2-SUM(S$4:S15)),IF(AND(SUM(S$4:S15)&lt;$C$2,SUM($H16:R16)&lt;$D16,($C$2-SUM(S$4:S15))&gt;($D16-SUM($H16:R16))),($D16-(SUM($H16:R16)))))))</f>
        <v>0</v>
      </c>
      <c r="T16" s="12">
        <f>IF((SUM(T$4:T15))=$C$2,0,IF((SUM($H16:S16))=$D16,0,IF(AND(SUM(T$4:T15)&lt;$C$2,SUM($H16:S16)&lt;$D16,($C$2-SUM(T$4:T15))&lt;=($D16-SUM($H16:S16))),($C$2-SUM(T$4:T15)),IF(AND(SUM(T$4:T15)&lt;$C$2,SUM($H16:S16)&lt;$D16,($C$2-SUM(T$4:T15))&gt;($D16-SUM($H16:S16))),($D16-(SUM($H16:S16)))))))</f>
        <v>0</v>
      </c>
      <c r="U16" s="12">
        <f>IF((SUM(U$4:U15))=$C$2,0,IF((SUM($H16:T16))=$D16,0,IF(AND(SUM(U$4:U15)&lt;$C$2,SUM($H16:T16)&lt;$D16,($C$2-SUM(U$4:U15))&lt;=($D16-SUM($H16:T16))),($C$2-SUM(U$4:U15)),IF(AND(SUM(U$4:U15)&lt;$C$2,SUM($H16:T16)&lt;$D16,($C$2-SUM(U$4:U15))&gt;($D16-SUM($H16:T16))),($D16-(SUM($H16:T16)))))))</f>
        <v>0</v>
      </c>
      <c r="V16" s="12">
        <f>IF((SUM(V$4:V15))=$C$2,0,IF((SUM($H16:U16))=$D16,0,IF(AND(SUM(V$4:V15)&lt;$C$2,SUM($H16:U16)&lt;$D16,($C$2-SUM(V$4:V15))&lt;=($D16-SUM($H16:U16))),($C$2-SUM(V$4:V15)),IF(AND(SUM(V$4:V15)&lt;$C$2,SUM($H16:U16)&lt;$D16,($C$2-SUM(V$4:V15))&gt;($D16-SUM($H16:U16))),($D16-(SUM($H16:U16)))))))</f>
        <v>0</v>
      </c>
      <c r="W16" s="12">
        <f>IF((SUM(W$4:W15))=$C$2,0,IF((SUM($H16:V16))=$D16,0,IF(AND(SUM(W$4:W15)&lt;$C$2,SUM($H16:V16)&lt;$D16,($C$2-SUM(W$4:W15))&lt;=($D16-SUM($H16:V16))),($C$2-SUM(W$4:W15)),IF(AND(SUM(W$4:W15)&lt;$C$2,SUM($H16:V16)&lt;$D16,($C$2-SUM(W$4:W15))&gt;($D16-SUM($H16:V16))),($D16-(SUM($H16:V16)))))))</f>
        <v>0</v>
      </c>
      <c r="X16" s="12">
        <f>IF((SUM(X$4:X15))=$C$2,0,IF((SUM($H16:W16))=$D16,0,IF(AND(SUM(X$4:X15)&lt;$C$2,SUM($H16:W16)&lt;$D16,($C$2-SUM(X$4:X15))&lt;=($D16-SUM($H16:W16))),($C$2-SUM(X$4:X15)),IF(AND(SUM(X$4:X15)&lt;$C$2,SUM($H16:W16)&lt;$D16,($C$2-SUM(X$4:X15))&gt;($D16-SUM($H16:W16))),($D16-(SUM($H16:W16)))))))</f>
        <v>0</v>
      </c>
      <c r="Y16" s="12">
        <f>IF((SUM(Y$4:Y15))=$C$2,0,IF((SUM($H16:X16))=$D16,0,IF(AND(SUM(Y$4:Y15)&lt;$C$2,SUM($H16:X16)&lt;$D16,($C$2-SUM(Y$4:Y15))&lt;=($D16-SUM($H16:X16))),($C$2-SUM(Y$4:Y15)),IF(AND(SUM(Y$4:Y15)&lt;$C$2,SUM($H16:X16)&lt;$D16,($C$2-SUM(Y$4:Y15))&gt;($D16-SUM($H16:X16))),($D16-(SUM($H16:X16)))))))</f>
        <v>0</v>
      </c>
      <c r="Z16" s="12">
        <f>IF((SUM(Z$4:Z15))=$C$2,0,IF((SUM($H16:Y16))=$D16,0,IF(AND(SUM(Z$4:Z15)&lt;$C$2,SUM($H16:Y16)&lt;$D16,($C$2-SUM(Z$4:Z15))&lt;=($D16-SUM($H16:Y16))),($C$2-SUM(Z$4:Z15)),IF(AND(SUM(Z$4:Z15)&lt;$C$2,SUM($H16:Y16)&lt;$D16,($C$2-SUM(Z$4:Z15))&gt;($D16-SUM($H16:Y16))),($D16-(SUM($H16:Y16)))))))</f>
        <v>0</v>
      </c>
      <c r="AA16" s="12">
        <f>IF((SUM(AA$4:AA15))=$C$2,0,IF((SUM($H16:Z16))=$D16,0,IF(AND(SUM(AA$4:AA15)&lt;$C$2,SUM($H16:Z16)&lt;$D16,($C$2-SUM(AA$4:AA15))&lt;=($D16-SUM($H16:Z16))),($C$2-SUM(AA$4:AA15)),IF(AND(SUM(AA$4:AA15)&lt;$C$2,SUM($H16:Z16)&lt;$D16,($C$2-SUM(AA$4:AA15))&gt;($D16-SUM($H16:Z16))),($D16-(SUM($H16:Z16)))))))</f>
        <v>0</v>
      </c>
      <c r="AB16" s="12">
        <f>IF((SUM(AB$4:AB15))=$C$2,0,IF((SUM($H16:AA16))=$D16,0,IF(AND(SUM(AB$4:AB15)&lt;$C$2,SUM($H16:AA16)&lt;$D16,($C$2-SUM(AB$4:AB15))&lt;=($D16-SUM($H16:AA16))),($C$2-SUM(AB$4:AB15)),IF(AND(SUM(AB$4:AB15)&lt;$C$2,SUM($H16:AA16)&lt;$D16,($C$2-SUM(AB$4:AB15))&gt;($D16-SUM($H16:AA16))),($D16-(SUM($H16:AA16)))))))</f>
        <v>0</v>
      </c>
      <c r="AC16" s="12">
        <f>IF((SUM(AC$4:AC15))=$C$2,0,IF((SUM($H16:AB16))=$D16,0,IF(AND(SUM(AC$4:AC15)&lt;$C$2,SUM($H16:AB16)&lt;$D16,($C$2-SUM(AC$4:AC15))&lt;=($D16-SUM($H16:AB16))),($C$2-SUM(AC$4:AC15)),IF(AND(SUM(AC$4:AC15)&lt;$C$2,SUM($H16:AB16)&lt;$D16,($C$2-SUM(AC$4:AC15))&gt;($D16-SUM($H16:AB16))),($D16-(SUM($H16:AB16)))))))</f>
        <v>0</v>
      </c>
      <c r="AD16" s="12">
        <f>IF((SUM(AD$4:AD15))=$C$2,0,IF((SUM($H16:AC16))=$D16,0,IF(AND(SUM(AD$4:AD15)&lt;$C$2,SUM($H16:AC16)&lt;$D16,($C$2-SUM(AD$4:AD15))&lt;=($D16-SUM($H16:AC16))),($C$2-SUM(AD$4:AD15)),IF(AND(SUM(AD$4:AD15)&lt;$C$2,SUM($H16:AC16)&lt;$D16,($C$2-SUM(AD$4:AD15))&gt;($D16-SUM($H16:AC16))),($D16-(SUM($H16:AC16)))))))</f>
        <v>0</v>
      </c>
      <c r="AE16" s="12">
        <f>IF((SUM(AE$4:AE15))=$C$2,0,IF((SUM($H16:AD16))=$D16,0,IF(AND(SUM(AE$4:AE15)&lt;$C$2,SUM($H16:AD16)&lt;$D16,($C$2-SUM(AE$4:AE15))&lt;=($D16-SUM($H16:AD16))),($C$2-SUM(AE$4:AE15)),IF(AND(SUM(AE$4:AE15)&lt;$C$2,SUM($H16:AD16)&lt;$D16,($C$2-SUM(AE$4:AE15))&gt;($D16-SUM($H16:AD16))),($D16-(SUM($H16:AD16)))))))</f>
        <v>0</v>
      </c>
      <c r="AF16" s="12">
        <f>IF((SUM(AF$4:AF15))=$C$2,0,IF((SUM($H16:AE16))=$D16,0,IF(AND(SUM(AF$4:AF15)&lt;$C$2,SUM($H16:AE16)&lt;$D16,($C$2-SUM(AF$4:AF15))&lt;=($D16-SUM($H16:AE16))),($C$2-SUM(AF$4:AF15)),IF(AND(SUM(AF$4:AF15)&lt;$C$2,SUM($H16:AE16)&lt;$D16,($C$2-SUM(AF$4:AF15))&gt;($D16-SUM($H16:AE16))),($D16-(SUM($H16:AE16)))))))</f>
        <v>0</v>
      </c>
      <c r="AG16" s="12">
        <f>IF((SUM(AG$4:AG15))=$C$2,0,IF((SUM($H16:AF16))=$D16,0,IF(AND(SUM(AG$4:AG15)&lt;$C$2,SUM($H16:AF16)&lt;$D16,($C$2-SUM(AG$4:AG15))&lt;=($D16-SUM($H16:AF16))),($C$2-SUM(AG$4:AG15)),IF(AND(SUM(AG$4:AG15)&lt;$C$2,SUM($H16:AF16)&lt;$D16,($C$2-SUM(AG$4:AG15))&gt;($D16-SUM($H16:AF16))),($D16-(SUM($H16:AF16)))))))</f>
        <v>0</v>
      </c>
      <c r="AH16" s="34"/>
      <c r="AI16" s="34"/>
      <c r="AJ16" s="34"/>
      <c r="AK16" s="34"/>
      <c r="AL16" s="34"/>
      <c r="AM16" s="34"/>
      <c r="AN16" s="34"/>
      <c r="AO16" s="34"/>
      <c r="AP16" s="34"/>
      <c r="AQ16" s="34"/>
    </row>
    <row r="17" spans="1:80" ht="21" customHeight="1" thickBot="1" x14ac:dyDescent="0.3">
      <c r="A17" s="25">
        <v>14</v>
      </c>
      <c r="B17" s="6" t="s">
        <v>5</v>
      </c>
      <c r="C17" s="15">
        <v>1</v>
      </c>
      <c r="D17" s="8">
        <f t="shared" si="14"/>
        <v>1</v>
      </c>
      <c r="E17" s="9">
        <f t="shared" si="12"/>
        <v>41883</v>
      </c>
      <c r="F17" s="9">
        <v>41904</v>
      </c>
      <c r="G17" s="10">
        <f t="shared" si="13"/>
        <v>0.21794871794871798</v>
      </c>
      <c r="H17" s="12">
        <f>IF((SUM(H$4:H16))=$C$2,0,IF(AND(SUM(H$4:H16)&lt;$C$2,$D17&lt;($C$2-SUM(H$4:H16))),$D17,IF(AND(SUM(H$4:H16)&lt;$C$2,$D17&gt;($C$2-SUM(H$4:H16))),($C$2-SUM(H$4:H16)))))</f>
        <v>0</v>
      </c>
      <c r="I17" s="12">
        <f>IF((SUM(I$4:I16))=$C$2,0,IF((SUM($H17:H17))=$D17,0,IF(AND(SUM(I$4:I16)&lt;$C$2,SUM($H17:H17)&lt;$D17,($C$2-SUM(I$4:I16))&lt;=($D17-SUM($H17:H17))),($C$2-SUM(I$4:I16)),IF(AND(SUM(I$4:I16)&lt;$C$2,SUM($H17:H17)&lt;$D17,($C$2-SUM(I$4:I16))&gt;($D17-SUM($H17:H17))),($D17-(SUM($H17:H17)))))))</f>
        <v>0</v>
      </c>
      <c r="J17" s="12">
        <f>IF((SUM(J$4:J16))=$C$2,0,IF((SUM($H17:I17))=$D17,0,IF(AND(SUM(J$4:J16)&lt;$C$2,SUM($H17:I17)&lt;$D17,($C$2-SUM(J$4:J16))&lt;=($D17-SUM($H17:I17))),($C$2-SUM(J$4:J16)),IF(AND(SUM(J$4:J16)&lt;$C$2,SUM($H17:I17)&lt;$D17,($C$2-SUM(J$4:J16))&gt;($D17-SUM($H17:I17))),($D17-(SUM($H17:I17)))))))</f>
        <v>0</v>
      </c>
      <c r="K17" s="13">
        <f>IF((SUM(K$4:K16))=$C$2,0,IF((SUM($H17:J17))=$D17,0,IF(AND(SUM(K$4:K16)&lt;$C$2,SUM($H17:J17)&lt;$D17,($C$2-SUM(K$4:K16))&lt;=($D17-SUM($H17:J17))),($C$2-SUM(K$4:K16)),IF(AND(SUM(K$4:K16)&lt;$C$2,SUM($H17:J17)&lt;$D17,($C$2-SUM(K$4:K16))&gt;($D17-SUM($H17:J17))),($D17-(SUM($H17:J17)))))))</f>
        <v>0</v>
      </c>
      <c r="L17" s="12">
        <f>IF((SUM(L$4:L16))=$C$2,0,IF((SUM($H17:K17))=$D17,0,IF(AND(SUM(L$4:L16)&lt;$C$2,SUM($H17:K17)&lt;$D17,($C$2-SUM(L$4:L16))&lt;=($D17-SUM($H17:K17))),($C$2-SUM(L$4:L16)),IF(AND(SUM(L$4:L16)&lt;$C$2,SUM($H17:K17)&lt;$D17,($C$2-SUM(L$4:L16))&gt;($D17-SUM($H17:K17))),($D17-(SUM($H17:K17)))))))</f>
        <v>1</v>
      </c>
      <c r="M17" s="14">
        <f>IF((SUM(M$4:M16))=$C$2,0,IF((SUM($H17:L17))=$D17,0,IF(AND(SUM(M$4:M16)&lt;$C$2,SUM($H17:L17)&lt;$D17,($C$2-SUM(M$4:M16))&lt;=($D17-SUM($H17:L17))),($C$2-SUM(M$4:M16)),IF(AND(SUM(M$4:M16)&lt;$C$2,SUM($H17:L17)&lt;$D17,($C$2-SUM(M$4:M16))&gt;($D17-SUM($H17:L17))),($D17-(SUM($H17:L17)))))))</f>
        <v>0</v>
      </c>
      <c r="N17" s="12">
        <f>IF((SUM(N$4:N16))=$C$2,0,IF((SUM($H17:M17))=$D17,0,IF(AND(SUM(N$4:N16)&lt;$C$2,SUM($H17:M17)&lt;$D17,($C$2-SUM(N$4:N16))&lt;=($D17-SUM($H17:M17))),($C$2-SUM(N$4:N16)),IF(AND(SUM(N$4:N16)&lt;$C$2,SUM($H17:M17)&lt;$D17,($C$2-SUM(N$4:N16))&gt;($D17-SUM($H17:M17))),($D17-(SUM($H17:M17)))))))</f>
        <v>0</v>
      </c>
      <c r="O17" s="12">
        <f>IF((SUM(O$4:O16))=$C$2,0,IF((SUM($H17:N17))=$D17,0,IF(AND(SUM(O$4:O16)&lt;$C$2,SUM($H17:N17)&lt;$D17,($C$2-SUM(O$4:O16))&lt;=($D17-SUM($H17:N17))),($C$2-SUM(O$4:O16)),IF(AND(SUM(O$4:O16)&lt;$C$2,SUM($H17:N17)&lt;$D17,($C$2-SUM(O$4:O16))&gt;($D17-SUM($H17:N17))),($D17-(SUM($H17:N17)))))))</f>
        <v>0</v>
      </c>
      <c r="P17" s="12">
        <f>IF((SUM(P$4:P16))=$C$2,0,IF((SUM($H17:O17))=$D17,0,IF(AND(SUM(P$4:P16)&lt;$C$2,SUM($H17:O17)&lt;$D17,($C$2-SUM(P$4:P16))&lt;=($D17-SUM($H17:O17))),($C$2-SUM(P$4:P16)),IF(AND(SUM(P$4:P16)&lt;$C$2,SUM($H17:O17)&lt;$D17,($C$2-SUM(P$4:P16))&gt;($D17-SUM($H17:O17))),($D17-(SUM($H17:O17)))))))</f>
        <v>0</v>
      </c>
      <c r="Q17" s="12">
        <f>IF((SUM(Q$4:Q16))=$C$2,0,IF((SUM($H17:P17))=$D17,0,IF(AND(SUM(Q$4:Q16)&lt;$C$2,SUM($H17:P17)&lt;$D17,($C$2-SUM(Q$4:Q16))&lt;=($D17-SUM($H17:P17))),($C$2-SUM(Q$4:Q16)),IF(AND(SUM(Q$4:Q16)&lt;$C$2,SUM($H17:P17)&lt;$D17,($C$2-SUM(Q$4:Q16))&gt;($D17-SUM($H17:P17))),($D17-(SUM($H17:P17)))))))</f>
        <v>0</v>
      </c>
      <c r="R17" s="12">
        <f>IF((SUM(R$4:R16))=$C$2,0,IF((SUM($H17:Q17))=$D17,0,IF(AND(SUM(R$4:R16)&lt;$C$2,SUM($H17:Q17)&lt;$D17,($C$2-SUM(R$4:R16))&lt;=($D17-SUM($H17:Q17))),($C$2-SUM(R$4:R16)),IF(AND(SUM(R$4:R16)&lt;$C$2,SUM($H17:Q17)&lt;$D17,($C$2-SUM(R$4:R16))&gt;($D17-SUM($H17:Q17))),($D17-(SUM($H17:Q17)))))))</f>
        <v>0</v>
      </c>
      <c r="S17" s="12">
        <f>IF((SUM(S$4:S16))=$C$2,0,IF((SUM($H17:R17))=$D17,0,IF(AND(SUM(S$4:S16)&lt;$C$2,SUM($H17:R17)&lt;$D17,($C$2-SUM(S$4:S16))&lt;=($D17-SUM($H17:R17))),($C$2-SUM(S$4:S16)),IF(AND(SUM(S$4:S16)&lt;$C$2,SUM($H17:R17)&lt;$D17,($C$2-SUM(S$4:S16))&gt;($D17-SUM($H17:R17))),($D17-(SUM($H17:R17)))))))</f>
        <v>0</v>
      </c>
      <c r="T17" s="12">
        <f>IF((SUM(T$4:T16))=$C$2,0,IF((SUM($H17:S17))=$D17,0,IF(AND(SUM(T$4:T16)&lt;$C$2,SUM($H17:S17)&lt;$D17,($C$2-SUM(T$4:T16))&lt;=($D17-SUM($H17:S17))),($C$2-SUM(T$4:T16)),IF(AND(SUM(T$4:T16)&lt;$C$2,SUM($H17:S17)&lt;$D17,($C$2-SUM(T$4:T16))&gt;($D17-SUM($H17:S17))),($D17-(SUM($H17:S17)))))))</f>
        <v>0</v>
      </c>
      <c r="U17" s="12">
        <f>IF((SUM(U$4:U16))=$C$2,0,IF((SUM($H17:T17))=$D17,0,IF(AND(SUM(U$4:U16)&lt;$C$2,SUM($H17:T17)&lt;$D17,($C$2-SUM(U$4:U16))&lt;=($D17-SUM($H17:T17))),($C$2-SUM(U$4:U16)),IF(AND(SUM(U$4:U16)&lt;$C$2,SUM($H17:T17)&lt;$D17,($C$2-SUM(U$4:U16))&gt;($D17-SUM($H17:T17))),($D17-(SUM($H17:T17)))))))</f>
        <v>0</v>
      </c>
      <c r="V17" s="12">
        <f>IF((SUM(V$4:V16))=$C$2,0,IF((SUM($H17:U17))=$D17,0,IF(AND(SUM(V$4:V16)&lt;$C$2,SUM($H17:U17)&lt;$D17,($C$2-SUM(V$4:V16))&lt;=($D17-SUM($H17:U17))),($C$2-SUM(V$4:V16)),IF(AND(SUM(V$4:V16)&lt;$C$2,SUM($H17:U17)&lt;$D17,($C$2-SUM(V$4:V16))&gt;($D17-SUM($H17:U17))),($D17-(SUM($H17:U17)))))))</f>
        <v>0</v>
      </c>
      <c r="W17" s="12">
        <f>IF((SUM(W$4:W16))=$C$2,0,IF((SUM($H17:V17))=$D17,0,IF(AND(SUM(W$4:W16)&lt;$C$2,SUM($H17:V17)&lt;$D17,($C$2-SUM(W$4:W16))&lt;=($D17-SUM($H17:V17))),($C$2-SUM(W$4:W16)),IF(AND(SUM(W$4:W16)&lt;$C$2,SUM($H17:V17)&lt;$D17,($C$2-SUM(W$4:W16))&gt;($D17-SUM($H17:V17))),($D17-(SUM($H17:V17)))))))</f>
        <v>0</v>
      </c>
      <c r="X17" s="12">
        <f>IF((SUM(X$4:X16))=$C$2,0,IF((SUM($H17:W17))=$D17,0,IF(AND(SUM(X$4:X16)&lt;$C$2,SUM($H17:W17)&lt;$D17,($C$2-SUM(X$4:X16))&lt;=($D17-SUM($H17:W17))),($C$2-SUM(X$4:X16)),IF(AND(SUM(X$4:X16)&lt;$C$2,SUM($H17:W17)&lt;$D17,($C$2-SUM(X$4:X16))&gt;($D17-SUM($H17:W17))),($D17-(SUM($H17:W17)))))))</f>
        <v>0</v>
      </c>
      <c r="Y17" s="12">
        <f>IF((SUM(Y$4:Y16))=$C$2,0,IF((SUM($H17:X17))=$D17,0,IF(AND(SUM(Y$4:Y16)&lt;$C$2,SUM($H17:X17)&lt;$D17,($C$2-SUM(Y$4:Y16))&lt;=($D17-SUM($H17:X17))),($C$2-SUM(Y$4:Y16)),IF(AND(SUM(Y$4:Y16)&lt;$C$2,SUM($H17:X17)&lt;$D17,($C$2-SUM(Y$4:Y16))&gt;($D17-SUM($H17:X17))),($D17-(SUM($H17:X17)))))))</f>
        <v>0</v>
      </c>
      <c r="Z17" s="12">
        <f>IF((SUM(Z$4:Z16))=$C$2,0,IF((SUM($H17:Y17))=$D17,0,IF(AND(SUM(Z$4:Z16)&lt;$C$2,SUM($H17:Y17)&lt;$D17,($C$2-SUM(Z$4:Z16))&lt;=($D17-SUM($H17:Y17))),($C$2-SUM(Z$4:Z16)),IF(AND(SUM(Z$4:Z16)&lt;$C$2,SUM($H17:Y17)&lt;$D17,($C$2-SUM(Z$4:Z16))&gt;($D17-SUM($H17:Y17))),($D17-(SUM($H17:Y17)))))))</f>
        <v>0</v>
      </c>
      <c r="AA17" s="12">
        <f>IF((SUM(AA$4:AA16))=$C$2,0,IF((SUM($H17:Z17))=$D17,0,IF(AND(SUM(AA$4:AA16)&lt;$C$2,SUM($H17:Z17)&lt;$D17,($C$2-SUM(AA$4:AA16))&lt;=($D17-SUM($H17:Z17))),($C$2-SUM(AA$4:AA16)),IF(AND(SUM(AA$4:AA16)&lt;$C$2,SUM($H17:Z17)&lt;$D17,($C$2-SUM(AA$4:AA16))&gt;($D17-SUM($H17:Z17))),($D17-(SUM($H17:Z17)))))))</f>
        <v>0</v>
      </c>
      <c r="AB17" s="12">
        <f>IF((SUM(AB$4:AB16))=$C$2,0,IF((SUM($H17:AA17))=$D17,0,IF(AND(SUM(AB$4:AB16)&lt;$C$2,SUM($H17:AA17)&lt;$D17,($C$2-SUM(AB$4:AB16))&lt;=($D17-SUM($H17:AA17))),($C$2-SUM(AB$4:AB16)),IF(AND(SUM(AB$4:AB16)&lt;$C$2,SUM($H17:AA17)&lt;$D17,($C$2-SUM(AB$4:AB16))&gt;($D17-SUM($H17:AA17))),($D17-(SUM($H17:AA17)))))))</f>
        <v>0</v>
      </c>
      <c r="AC17" s="12">
        <f>IF((SUM(AC$4:AC16))=$C$2,0,IF((SUM($H17:AB17))=$D17,0,IF(AND(SUM(AC$4:AC16)&lt;$C$2,SUM($H17:AB17)&lt;$D17,($C$2-SUM(AC$4:AC16))&lt;=($D17-SUM($H17:AB17))),($C$2-SUM(AC$4:AC16)),IF(AND(SUM(AC$4:AC16)&lt;$C$2,SUM($H17:AB17)&lt;$D17,($C$2-SUM(AC$4:AC16))&gt;($D17-SUM($H17:AB17))),($D17-(SUM($H17:AB17)))))))</f>
        <v>0</v>
      </c>
      <c r="AD17" s="12">
        <f>IF((SUM(AD$4:AD16))=$C$2,0,IF((SUM($H17:AC17))=$D17,0,IF(AND(SUM(AD$4:AD16)&lt;$C$2,SUM($H17:AC17)&lt;$D17,($C$2-SUM(AD$4:AD16))&lt;=($D17-SUM($H17:AC17))),($C$2-SUM(AD$4:AD16)),IF(AND(SUM(AD$4:AD16)&lt;$C$2,SUM($H17:AC17)&lt;$D17,($C$2-SUM(AD$4:AD16))&gt;($D17-SUM($H17:AC17))),($D17-(SUM($H17:AC17)))))))</f>
        <v>0</v>
      </c>
      <c r="AE17" s="12">
        <f>IF((SUM(AE$4:AE16))=$C$2,0,IF((SUM($H17:AD17))=$D17,0,IF(AND(SUM(AE$4:AE16)&lt;$C$2,SUM($H17:AD17)&lt;$D17,($C$2-SUM(AE$4:AE16))&lt;=($D17-SUM($H17:AD17))),($C$2-SUM(AE$4:AE16)),IF(AND(SUM(AE$4:AE16)&lt;$C$2,SUM($H17:AD17)&lt;$D17,($C$2-SUM(AE$4:AE16))&gt;($D17-SUM($H17:AD17))),($D17-(SUM($H17:AD17)))))))</f>
        <v>0</v>
      </c>
      <c r="AF17" s="12">
        <f>IF((SUM(AF$4:AF16))=$C$2,0,IF((SUM($H17:AE17))=$D17,0,IF(AND(SUM(AF$4:AF16)&lt;$C$2,SUM($H17:AE17)&lt;$D17,($C$2-SUM(AF$4:AF16))&lt;=($D17-SUM($H17:AE17))),($C$2-SUM(AF$4:AF16)),IF(AND(SUM(AF$4:AF16)&lt;$C$2,SUM($H17:AE17)&lt;$D17,($C$2-SUM(AF$4:AF16))&gt;($D17-SUM($H17:AE17))),($D17-(SUM($H17:AE17)))))))</f>
        <v>0</v>
      </c>
      <c r="AG17" s="12">
        <f>IF((SUM(AG$4:AG16))=$C$2,0,IF((SUM($H17:AF17))=$D17,0,IF(AND(SUM(AG$4:AG16)&lt;$C$2,SUM($H17:AF17)&lt;$D17,($C$2-SUM(AG$4:AG16))&lt;=($D17-SUM($H17:AF17))),($C$2-SUM(AG$4:AG16)),IF(AND(SUM(AG$4:AG16)&lt;$C$2,SUM($H17:AF17)&lt;$D17,($C$2-SUM(AG$4:AG16))&gt;($D17-SUM($H17:AF17))),($D17-(SUM($H17:AF17)))))))</f>
        <v>0</v>
      </c>
      <c r="AH17" s="34"/>
      <c r="AI17" s="34"/>
      <c r="AJ17" s="34"/>
      <c r="AK17" s="34"/>
      <c r="AL17" s="34"/>
      <c r="AM17" s="34"/>
      <c r="AN17" s="34"/>
      <c r="AO17" s="34"/>
      <c r="AP17" s="34"/>
      <c r="AQ17" s="34"/>
    </row>
    <row r="18" spans="1:80" ht="21" customHeight="1" thickBot="1" x14ac:dyDescent="0.3">
      <c r="A18" s="25">
        <v>15</v>
      </c>
      <c r="B18" s="6" t="s">
        <v>12</v>
      </c>
      <c r="C18" s="15">
        <v>72</v>
      </c>
      <c r="D18" s="8">
        <f t="shared" si="14"/>
        <v>72</v>
      </c>
      <c r="E18" s="9">
        <f t="shared" si="12"/>
        <v>41883</v>
      </c>
      <c r="F18" s="9">
        <v>41905</v>
      </c>
      <c r="G18" s="10">
        <f t="shared" si="13"/>
        <v>0.67948717948717952</v>
      </c>
      <c r="H18" s="12"/>
      <c r="I18" s="12"/>
      <c r="J18" s="12"/>
      <c r="K18" s="13"/>
      <c r="L18" s="12">
        <f>IF((SUM(L$4:L17))=$C$2,0,IF((SUM($H18:K18))=$D18,0,IF(AND(SUM(L$4:L17)&lt;$C$2,SUM($H18:K18)&lt;$D18,($C$2-SUM(L$4:L17))&lt;=($D18-SUM($H18:K18))),($C$2-SUM(L$4:L17)),IF(AND(SUM(L$4:L17)&lt;$C$2,SUM($H18:K18)&lt;$D18,($C$2-SUM(L$4:L17))&gt;($D18-SUM($H18:K18))),($D18-(SUM($H18:K18)))))))</f>
        <v>6</v>
      </c>
      <c r="M18" s="14">
        <f>IF((SUM(M$4:M17))=$E$2,0,IF((SUM($H18:L18))=$D18,0,IF(AND(SUM(M$4:M17)&lt;$E$2,SUM($H18:L18)&lt;$D18,($E$2-SUM(M$4:M17))&lt;=($D18-SUM($H18:L18))),($E$2-SUM(M$4:M17)),IF(AND(SUM(M$4:M17)&lt;$E$2,SUM($H18:L18)&lt;$D18,($E$2-SUM(M$4:M17))&gt;($D18-SUM($H18:L18))),($D18-(SUM($H18:L18)))))))</f>
        <v>16</v>
      </c>
      <c r="N18" s="13">
        <f>IF((SUM(N$4:N17))=$E$2,0,IF((SUM($H18:M18))=$D18,0,IF(AND(SUM(N$4:N17)&lt;$E$2,SUM($H18:M18)&lt;$D18,($E$2-SUM(N$4:N17))&lt;=($D18-SUM($H18:M18))),($E$2-SUM(N$4:N17)),IF(AND(SUM(N$4:N17)&lt;$E$2,SUM($H18:M18)&lt;$D18,($E$2-SUM(N$4:N17))&gt;($D18-SUM($H18:M18))),($D18-(SUM($H18:M18)))))))</f>
        <v>16</v>
      </c>
      <c r="O18" s="13">
        <f>IF((SUM(O$4:O17))=$E$2,0,IF((SUM($H18:N18))=$D18,0,IF(AND(SUM(O$4:O17)&lt;$E$2,SUM($H18:N18)&lt;$D18,($E$2-SUM(O$4:O17))&lt;=($D18-SUM($H18:N18))),($E$2-SUM(O$4:O17)),IF(AND(SUM(O$4:O17)&lt;$E$2,SUM($H18:N18)&lt;$D18,($E$2-SUM(O$4:O17))&gt;($D18-SUM($H18:N18))),($D18-(SUM($H18:N18)))))))</f>
        <v>16</v>
      </c>
      <c r="P18" s="13">
        <f>IF((SUM(P$4:P17))=$E$2,0,IF((SUM($H18:O18))=$D18,0,IF(AND(SUM(P$4:P17)&lt;$E$2,SUM($H18:O18)&lt;$D18,($E$2-SUM(P$4:P17))&lt;=($D18-SUM($H18:O18))),($E$2-SUM(P$4:P17)),IF(AND(SUM(P$4:P17)&lt;$E$2,SUM($H18:O18)&lt;$D18,($E$2-SUM(P$4:P17))&gt;($D18-SUM($H18:O18))),($D18-(SUM($H18:O18)))))))</f>
        <v>16</v>
      </c>
      <c r="Q18" s="13">
        <f>IF((SUM(Q$4:Q17))=$E$2,0,IF((SUM($H18:P18))=$D18,0,IF(AND(SUM(Q$4:Q17)&lt;$E$2,SUM($H18:P18)&lt;$D18,($E$2-SUM(Q$4:Q17))&lt;=($D18-SUM($H18:P18))),($E$2-SUM(Q$4:Q17)),IF(AND(SUM(Q$4:Q17)&lt;$E$2,SUM($H18:P18)&lt;$D18,($E$2-SUM(Q$4:Q17))&gt;($D18-SUM($H18:P18))),($D18-(SUM($H18:P18)))))))</f>
        <v>2</v>
      </c>
      <c r="R18" s="12">
        <f>IF((SUM(R$4:R17))=$C$2,0,IF((SUM($H18:Q18))=$D18,0,IF(AND(SUM(R$4:R17)&lt;$C$2,SUM($H18:Q18)&lt;$D18,($C$2-SUM(R$4:R17))&lt;=($D18-SUM($H18:Q18))),($C$2-SUM(R$4:R17)),IF(AND(SUM(R$4:R17)&lt;$C$2,SUM($H18:Q18)&lt;$D18,($C$2-SUM(R$4:R17))&gt;($D18-SUM($H18:Q18))),($D18-(SUM($H18:Q18)))))))</f>
        <v>0</v>
      </c>
      <c r="S18" s="12">
        <f>IF((SUM(S$4:S17))=$C$2,0,IF((SUM($H18:R18))=$D18,0,IF(AND(SUM(S$4:S17)&lt;$C$2,SUM($H18:R18)&lt;$D18,($C$2-SUM(S$4:S17))&lt;=($D18-SUM($H18:R18))),($C$2-SUM(S$4:S17)),IF(AND(SUM(S$4:S17)&lt;$C$2,SUM($H18:R18)&lt;$D18,($C$2-SUM(S$4:S17))&gt;($D18-SUM($H18:R18))),($D18-(SUM($H18:R18)))))))</f>
        <v>0</v>
      </c>
      <c r="T18" s="12">
        <f>IF((SUM(T$4:T17))=$C$2,0,IF((SUM($H18:S18))=$D18,0,IF(AND(SUM(T$4:T17)&lt;$C$2,SUM($H18:S18)&lt;$D18,($C$2-SUM(T$4:T17))&lt;=($D18-SUM($H18:S18))),($C$2-SUM(T$4:T17)),IF(AND(SUM(T$4:T17)&lt;$C$2,SUM($H18:S18)&lt;$D18,($C$2-SUM(T$4:T17))&gt;($D18-SUM($H18:S18))),($D18-(SUM($H18:S18)))))))</f>
        <v>0</v>
      </c>
      <c r="U18" s="12">
        <f>IF((SUM(U$4:U17))=$C$2,0,IF((SUM($H18:T18))=$D18,0,IF(AND(SUM(U$4:U17)&lt;$C$2,SUM($H18:T18)&lt;$D18,($C$2-SUM(U$4:U17))&lt;=($D18-SUM($H18:T18))),($C$2-SUM(U$4:U17)),IF(AND(SUM(U$4:U17)&lt;$C$2,SUM($H18:T18)&lt;$D18,($C$2-SUM(U$4:U17))&gt;($D18-SUM($H18:T18))),($D18-(SUM($H18:T18)))))))</f>
        <v>0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34"/>
      <c r="AI18" s="34"/>
      <c r="AJ18" s="34"/>
      <c r="AK18" s="34"/>
      <c r="AL18" s="34"/>
      <c r="AM18" s="34"/>
      <c r="AN18" s="34"/>
      <c r="AO18" s="34"/>
      <c r="AP18" s="34"/>
      <c r="AQ18" s="34"/>
    </row>
    <row r="19" spans="1:80" ht="21" customHeight="1" thickBot="1" x14ac:dyDescent="0.3">
      <c r="A19" s="25">
        <v>16</v>
      </c>
      <c r="B19" s="6" t="s">
        <v>5</v>
      </c>
      <c r="C19" s="15">
        <v>1</v>
      </c>
      <c r="D19" s="8">
        <f t="shared" si="14"/>
        <v>1</v>
      </c>
      <c r="E19" s="9">
        <f t="shared" ref="E19:E30" si="15">HLOOKUP(INDEX(H19:AG19,INDEX(MATCH(1=1,H19:AG19&gt;0,),)),H19:AG32,ROW($H$31)-ROW(H18),FALSE)</f>
        <v>41890</v>
      </c>
      <c r="F19" s="9">
        <v>41906</v>
      </c>
      <c r="G19" s="10">
        <f t="shared" si="13"/>
        <v>0.6858974358974359</v>
      </c>
      <c r="H19" s="12">
        <f>IF((SUM(H$4:H18))=$C$2,0,IF(AND(SUM(H$4:H18)&lt;$C$2,$D19&lt;($C$2-SUM(H$4:H18))),$D19,IF(AND(SUM(H$4:H18)&lt;$C$2,$D19&gt;($C$2-SUM(H$4:H18))),($C$2-SUM(H$4:H18)))))</f>
        <v>0</v>
      </c>
      <c r="I19" s="12">
        <f>IF((SUM(I$4:I18))=$C$2,0,IF((SUM($H19:H19))=$D19,0,IF(AND(SUM(I$4:I18)&lt;$C$2,SUM($H19:H19)&lt;$D19,($C$2-SUM(I$4:I18))&lt;=($D19-SUM($H19:H19))),($C$2-SUM(I$4:I18)),IF(AND(SUM(I$4:I18)&lt;$C$2,SUM($H19:H19)&lt;$D19,($C$2-SUM(I$4:I18))&gt;($D19-SUM($H19:H19))),($D19-(SUM($H19:H19)))))))</f>
        <v>0</v>
      </c>
      <c r="J19" s="12">
        <f>IF((SUM(J$4:J18))=$C$2,0,IF((SUM($H19:I19))=$D19,0,IF(AND(SUM(J$4:J18)&lt;$C$2,SUM($H19:I19)&lt;$D19,($C$2-SUM(J$4:J18))&lt;=($D19-SUM($H19:I19))),($C$2-SUM(J$4:J18)),IF(AND(SUM(J$4:J18)&lt;$C$2,SUM($H19:I19)&lt;$D19,($C$2-SUM(J$4:J18))&gt;($D19-SUM($H19:I19))),($D19-(SUM($H19:I19)))))))</f>
        <v>0</v>
      </c>
      <c r="K19" s="13">
        <f>IF((SUM(K$4:K18))=$C$2,0,IF((SUM($H19:J19))=$D19,0,IF(AND(SUM(K$4:K18)&lt;$C$2,SUM($H19:J19)&lt;$D19,($C$2-SUM(K$4:K18))&lt;=($D19-SUM($H19:J19))),($C$2-SUM(K$4:K18)),IF(AND(SUM(K$4:K18)&lt;$C$2,SUM($H19:J19)&lt;$D19,($C$2-SUM(K$4:K18))&gt;($D19-SUM($H19:J19))),($D19-(SUM($H19:J19)))))))</f>
        <v>0</v>
      </c>
      <c r="L19" s="12">
        <f>IF((SUM(L$4:L18))=$C$2,0,IF((SUM($H19:K19))=$D19,0,IF(AND(SUM(L$4:L18)&lt;$C$2,SUM($H19:K19)&lt;$D19,($C$2-SUM(L$4:L18))&lt;=($D19-SUM($H19:K19))),($C$2-SUM(L$4:L18)),IF(AND(SUM(L$4:L18)&lt;$C$2,SUM($H19:K19)&lt;$D19,($C$2-SUM(L$4:L18))&gt;($D19-SUM($H19:K19))),($D19-(SUM($H19:K19)))))))</f>
        <v>0</v>
      </c>
      <c r="M19" s="14"/>
      <c r="N19" s="12"/>
      <c r="O19" s="12"/>
      <c r="P19" s="12"/>
      <c r="Q19" s="12">
        <f>IF((SUM(Q$4:Q18))=$C$2,0,IF((SUM($H19:P19))=$D19,0,IF(AND(SUM(Q$4:Q18)&lt;$C$2,SUM($H19:P19)&lt;$D19,($C$2-SUM(Q$4:Q18))&lt;=($D19-SUM($H19:P19))),($C$2-SUM(Q$4:Q18)),IF(AND(SUM(Q$4:Q18)&lt;$C$2,SUM($H19:P19)&lt;$D19,($C$2-SUM(Q$4:Q18))&gt;($D19-SUM($H19:P19))),($D19-(SUM($H19:P19)))))))</f>
        <v>1</v>
      </c>
      <c r="R19" s="12">
        <f>IF((SUM(R$4:R18))=$C$2,0,IF((SUM($H19:Q19))=$D19,0,IF(AND(SUM(R$4:R18)&lt;$C$2,SUM($H19:Q19)&lt;$D19,($C$2-SUM(R$4:R18))&lt;=($D19-SUM($H19:Q19))),($C$2-SUM(R$4:R18)),IF(AND(SUM(R$4:R18)&lt;$C$2,SUM($H19:Q19)&lt;$D19,($C$2-SUM(R$4:R18))&gt;($D19-SUM($H19:Q19))),($D19-(SUM($H19:Q19)))))))</f>
        <v>0</v>
      </c>
      <c r="S19" s="12">
        <f>IF((SUM(S$4:S18))=$C$2,0,IF((SUM($H19:R19))=$D19,0,IF(AND(SUM(S$4:S18)&lt;$C$2,SUM($H19:R19)&lt;$D19,($C$2-SUM(S$4:S18))&lt;=($D19-SUM($H19:R19))),($C$2-SUM(S$4:S18)),IF(AND(SUM(S$4:S18)&lt;$C$2,SUM($H19:R19)&lt;$D19,($C$2-SUM(S$4:S18))&gt;($D19-SUM($H19:R19))),($D19-(SUM($H19:R19)))))))</f>
        <v>0</v>
      </c>
      <c r="T19" s="12">
        <f>IF((SUM(T$4:T18))=$C$2,0,IF((SUM($H19:S19))=$D19,0,IF(AND(SUM(T$4:T18)&lt;$C$2,SUM($H19:S19)&lt;$D19,($C$2-SUM(T$4:T18))&lt;=($D19-SUM($H19:S19))),($C$2-SUM(T$4:T18)),IF(AND(SUM(T$4:T18)&lt;$C$2,SUM($H19:S19)&lt;$D19,($C$2-SUM(T$4:T18))&gt;($D19-SUM($H19:S19))),($D19-(SUM($H19:S19)))))))</f>
        <v>0</v>
      </c>
      <c r="U19" s="12">
        <f>IF((SUM(U$4:U18))=$C$2,0,IF((SUM($H19:T19))=$D19,0,IF(AND(SUM(U$4:U18)&lt;$C$2,SUM($H19:T19)&lt;$D19,($C$2-SUM(U$4:U18))&lt;=($D19-SUM($H19:T19))),($C$2-SUM(U$4:U18)),IF(AND(SUM(U$4:U18)&lt;$C$2,SUM($H19:T19)&lt;$D19,($C$2-SUM(U$4:U18))&gt;($D19-SUM($H19:T19))),($D19-(SUM($H19:T19)))))))</f>
        <v>0</v>
      </c>
      <c r="V19" s="12">
        <f>IF((SUM(V$4:V18))=$C$2,0,IF((SUM($H19:U19))=$D19,0,IF(AND(SUM(V$4:V18)&lt;$C$2,SUM($H19:U19)&lt;$D19,($C$2-SUM(V$4:V18))&lt;=($D19-SUM($H19:U19))),($C$2-SUM(V$4:V18)),IF(AND(SUM(V$4:V18)&lt;$C$2,SUM($H19:U19)&lt;$D19,($C$2-SUM(V$4:V18))&gt;($D19-SUM($H19:U19))),($D19-(SUM($H19:U19)))))))</f>
        <v>0</v>
      </c>
      <c r="W19" s="12">
        <f>IF((SUM(W$4:W18))=$C$2,0,IF((SUM($H19:V19))=$D19,0,IF(AND(SUM(W$4:W18)&lt;$C$2,SUM($H19:V19)&lt;$D19,($C$2-SUM(W$4:W18))&lt;=($D19-SUM($H19:V19))),($C$2-SUM(W$4:W18)),IF(AND(SUM(W$4:W18)&lt;$C$2,SUM($H19:V19)&lt;$D19,($C$2-SUM(W$4:W18))&gt;($D19-SUM($H19:V19))),($D19-(SUM($H19:V19)))))))</f>
        <v>0</v>
      </c>
      <c r="X19" s="12">
        <f>IF((SUM(X$4:X18))=$C$2,0,IF((SUM($H19:W19))=$D19,0,IF(AND(SUM(X$4:X18)&lt;$C$2,SUM($H19:W19)&lt;$D19,($C$2-SUM(X$4:X18))&lt;=($D19-SUM($H19:W19))),($C$2-SUM(X$4:X18)),IF(AND(SUM(X$4:X18)&lt;$C$2,SUM($H19:W19)&lt;$D19,($C$2-SUM(X$4:X18))&gt;($D19-SUM($H19:W19))),($D19-(SUM($H19:W19)))))))</f>
        <v>0</v>
      </c>
      <c r="Y19" s="12">
        <f>IF((SUM(Y$4:Y18))=$C$2,0,IF((SUM($H19:X19))=$D19,0,IF(AND(SUM(Y$4:Y18)&lt;$C$2,SUM($H19:X19)&lt;$D19,($C$2-SUM(Y$4:Y18))&lt;=($D19-SUM($H19:X19))),($C$2-SUM(Y$4:Y18)),IF(AND(SUM(Y$4:Y18)&lt;$C$2,SUM($H19:X19)&lt;$D19,($C$2-SUM(Y$4:Y18))&gt;($D19-SUM($H19:X19))),($D19-(SUM($H19:X19)))))))</f>
        <v>0</v>
      </c>
      <c r="Z19" s="12">
        <f>IF((SUM(Z$4:Z18))=$C$2,0,IF((SUM($H19:Y19))=$D19,0,IF(AND(SUM(Z$4:Z18)&lt;$C$2,SUM($H19:Y19)&lt;$D19,($C$2-SUM(Z$4:Z18))&lt;=($D19-SUM($H19:Y19))),($C$2-SUM(Z$4:Z18)),IF(AND(SUM(Z$4:Z18)&lt;$C$2,SUM($H19:Y19)&lt;$D19,($C$2-SUM(Z$4:Z18))&gt;($D19-SUM($H19:Y19))),($D19-(SUM($H19:Y19)))))))</f>
        <v>0</v>
      </c>
      <c r="AA19" s="12">
        <f>IF((SUM(AA$4:AA18))=$C$2,0,IF((SUM($H19:Z19))=$D19,0,IF(AND(SUM(AA$4:AA18)&lt;$C$2,SUM($H19:Z19)&lt;$D19,($C$2-SUM(AA$4:AA18))&lt;=($D19-SUM($H19:Z19))),($C$2-SUM(AA$4:AA18)),IF(AND(SUM(AA$4:AA18)&lt;$C$2,SUM($H19:Z19)&lt;$D19,($C$2-SUM(AA$4:AA18))&gt;($D19-SUM($H19:Z19))),($D19-(SUM($H19:Z19)))))))</f>
        <v>0</v>
      </c>
      <c r="AB19" s="12">
        <f>IF((SUM(AB$4:AB18))=$C$2,0,IF((SUM($H19:AA19))=$D19,0,IF(AND(SUM(AB$4:AB18)&lt;$C$2,SUM($H19:AA19)&lt;$D19,($C$2-SUM(AB$4:AB18))&lt;=($D19-SUM($H19:AA19))),($C$2-SUM(AB$4:AB18)),IF(AND(SUM(AB$4:AB18)&lt;$C$2,SUM($H19:AA19)&lt;$D19,($C$2-SUM(AB$4:AB18))&gt;($D19-SUM($H19:AA19))),($D19-(SUM($H19:AA19)))))))</f>
        <v>0</v>
      </c>
      <c r="AC19" s="12">
        <f>IF((SUM(AC$4:AC18))=$C$2,0,IF((SUM($H19:AB19))=$D19,0,IF(AND(SUM(AC$4:AC18)&lt;$C$2,SUM($H19:AB19)&lt;$D19,($C$2-SUM(AC$4:AC18))&lt;=($D19-SUM($H19:AB19))),($C$2-SUM(AC$4:AC18)),IF(AND(SUM(AC$4:AC18)&lt;$C$2,SUM($H19:AB19)&lt;$D19,($C$2-SUM(AC$4:AC18))&gt;($D19-SUM($H19:AB19))),($D19-(SUM($H19:AB19)))))))</f>
        <v>0</v>
      </c>
      <c r="AD19" s="12">
        <f>IF((SUM(AD$4:AD18))=$C$2,0,IF((SUM($H19:AC19))=$D19,0,IF(AND(SUM(AD$4:AD18)&lt;$C$2,SUM($H19:AC19)&lt;$D19,($C$2-SUM(AD$4:AD18))&lt;=($D19-SUM($H19:AC19))),($C$2-SUM(AD$4:AD18)),IF(AND(SUM(AD$4:AD18)&lt;$C$2,SUM($H19:AC19)&lt;$D19,($C$2-SUM(AD$4:AD18))&gt;($D19-SUM($H19:AC19))),($D19-(SUM($H19:AC19)))))))</f>
        <v>0</v>
      </c>
      <c r="AE19" s="12">
        <f>IF((SUM(AE$4:AE18))=$C$2,0,IF((SUM($H19:AD19))=$D19,0,IF(AND(SUM(AE$4:AE18)&lt;$C$2,SUM($H19:AD19)&lt;$D19,($C$2-SUM(AE$4:AE18))&lt;=($D19-SUM($H19:AD19))),($C$2-SUM(AE$4:AE18)),IF(AND(SUM(AE$4:AE18)&lt;$C$2,SUM($H19:AD19)&lt;$D19,($C$2-SUM(AE$4:AE18))&gt;($D19-SUM($H19:AD19))),($D19-(SUM($H19:AD19)))))))</f>
        <v>0</v>
      </c>
      <c r="AF19" s="12">
        <f>IF((SUM(AF$4:AF18))=$C$2,0,IF((SUM($H19:AE19))=$D19,0,IF(AND(SUM(AF$4:AF18)&lt;$C$2,SUM($H19:AE19)&lt;$D19,($C$2-SUM(AF$4:AF18))&lt;=($D19-SUM($H19:AE19))),($C$2-SUM(AF$4:AF18)),IF(AND(SUM(AF$4:AF18)&lt;$C$2,SUM($H19:AE19)&lt;$D19,($C$2-SUM(AF$4:AF18))&gt;($D19-SUM($H19:AE19))),($D19-(SUM($H19:AE19)))))))</f>
        <v>0</v>
      </c>
      <c r="AG19" s="12">
        <f>IF((SUM(AG$4:AG18))=$C$2,0,IF((SUM($H19:AF19))=$D19,0,IF(AND(SUM(AG$4:AG18)&lt;$C$2,SUM($H19:AF19)&lt;$D19,($C$2-SUM(AG$4:AG18))&lt;=($D19-SUM($H19:AF19))),($C$2-SUM(AG$4:AG18)),IF(AND(SUM(AG$4:AG18)&lt;$C$2,SUM($H19:AF19)&lt;$D19,($C$2-SUM(AG$4:AG18))&gt;($D19-SUM($H19:AF19))),($D19-(SUM($H19:AF19)))))))</f>
        <v>0</v>
      </c>
      <c r="AH19" s="34"/>
      <c r="AI19" s="34"/>
      <c r="AJ19" s="34"/>
      <c r="AK19" s="34"/>
      <c r="AL19" s="34"/>
      <c r="AM19" s="34"/>
      <c r="AN19" s="34"/>
      <c r="AO19" s="34"/>
      <c r="AP19" s="34"/>
      <c r="AQ19" s="34"/>
    </row>
    <row r="20" spans="1:80" ht="21" customHeight="1" thickBot="1" x14ac:dyDescent="0.3">
      <c r="A20" s="25">
        <v>17</v>
      </c>
      <c r="B20" s="6" t="s">
        <v>10</v>
      </c>
      <c r="C20" s="15">
        <v>4</v>
      </c>
      <c r="D20" s="8">
        <f t="shared" si="14"/>
        <v>4</v>
      </c>
      <c r="E20" s="9">
        <f t="shared" si="15"/>
        <v>41890</v>
      </c>
      <c r="F20" s="9">
        <v>41907</v>
      </c>
      <c r="G20" s="10">
        <f t="shared" si="13"/>
        <v>0.71153846153846156</v>
      </c>
      <c r="H20" s="12">
        <f>IF((SUM(H$4:H19))=$C$2,0,IF(AND(SUM(H$4:H19)&lt;$C$2,$D20&lt;($C$2-SUM(H$4:H19))),$D20,IF(AND(SUM(H$4:H19)&lt;$C$2,$D20&gt;($C$2-SUM(H$4:H19))),($C$2-SUM(H$4:H19)))))</f>
        <v>0</v>
      </c>
      <c r="I20" s="12">
        <f>IF((SUM(I$4:I19))=$C$2,0,IF((SUM($H20:H20))=$D20,0,IF(AND(SUM(I$4:I19)&lt;$C$2,SUM($H20:H20)&lt;$D20,($C$2-SUM(I$4:I19))&lt;=($D20-SUM($H20:H20))),($C$2-SUM(I$4:I19)),IF(AND(SUM(I$4:I19)&lt;$C$2,SUM($H20:H20)&lt;$D20,($C$2-SUM(I$4:I19))&gt;($D20-SUM($H20:H20))),($D20-(SUM($H20:H20)))))))</f>
        <v>0</v>
      </c>
      <c r="J20" s="12">
        <f>IF((SUM(J$4:J19))=$C$2,0,IF((SUM($H20:I20))=$D20,0,IF(AND(SUM(J$4:J19)&lt;$C$2,SUM($H20:I20)&lt;$D20,($C$2-SUM(J$4:J19))&lt;=($D20-SUM($H20:I20))),($C$2-SUM(J$4:J19)),IF(AND(SUM(J$4:J19)&lt;$C$2,SUM($H20:I20)&lt;$D20,($C$2-SUM(J$4:J19))&gt;($D20-SUM($H20:I20))),($D20-(SUM($H20:I20)))))))</f>
        <v>0</v>
      </c>
      <c r="K20" s="13">
        <f>IF((SUM(K$4:K19))=$C$2,0,IF((SUM($H20:J20))=$D20,0,IF(AND(SUM(K$4:K19)&lt;$C$2,SUM($H20:J20)&lt;$D20,($C$2-SUM(K$4:K19))&lt;=($D20-SUM($H20:J20))),($C$2-SUM(K$4:K19)),IF(AND(SUM(K$4:K19)&lt;$C$2,SUM($H20:J20)&lt;$D20,($C$2-SUM(K$4:K19))&gt;($D20-SUM($H20:J20))),($D20-(SUM($H20:J20)))))))</f>
        <v>0</v>
      </c>
      <c r="L20" s="12">
        <f>IF((SUM(L$4:L19))=$C$2,0,IF((SUM($H20:K20))=$D20,0,IF(AND(SUM(L$4:L19)&lt;$C$2,SUM($H20:K20)&lt;$D20,($C$2-SUM(L$4:L19))&lt;=($D20-SUM($H20:K20))),($C$2-SUM(L$4:L19)),IF(AND(SUM(L$4:L19)&lt;$C$2,SUM($H20:K20)&lt;$D20,($C$2-SUM(L$4:L19))&gt;($D20-SUM($H20:K20))),($D20-(SUM($H20:K20)))))))</f>
        <v>0</v>
      </c>
      <c r="M20" s="14"/>
      <c r="N20" s="12"/>
      <c r="O20" s="12"/>
      <c r="P20" s="12"/>
      <c r="Q20" s="12">
        <f>IF((SUM(Q$4:Q19))=$C$2,0,IF((SUM($H20:P20))=$D20,0,IF(AND(SUM(Q$4:Q19)&lt;$C$2,SUM($H20:P20)&lt;$D20,($C$2-SUM(Q$4:Q19))&lt;=($D20-SUM($H20:P20))),($C$2-SUM(Q$4:Q19)),IF(AND(SUM(Q$4:Q19)&lt;$C$2,SUM($H20:P20)&lt;$D20,($C$2-SUM(Q$4:Q19))&gt;($D20-SUM($H20:P20))),($D20-(SUM($H20:P20)))))))</f>
        <v>4</v>
      </c>
      <c r="R20" s="12">
        <f>IF((SUM(R$4:R19))=$C$2,0,IF((SUM($H20:Q20))=$D20,0,IF(AND(SUM(R$4:R19)&lt;$C$2,SUM($H20:Q20)&lt;$D20,($C$2-SUM(R$4:R19))&lt;=($D20-SUM($H20:Q20))),($C$2-SUM(R$4:R19)),IF(AND(SUM(R$4:R19)&lt;$C$2,SUM($H20:Q20)&lt;$D20,($C$2-SUM(R$4:R19))&gt;($D20-SUM($H20:Q20))),($D20-(SUM($H20:Q20)))))))</f>
        <v>0</v>
      </c>
      <c r="S20" s="12">
        <f>IF((SUM(S$4:S19))=$C$2,0,IF((SUM($H20:R20))=$D20,0,IF(AND(SUM(S$4:S19)&lt;$C$2,SUM($H20:R20)&lt;$D20,($C$2-SUM(S$4:S19))&lt;=($D20-SUM($H20:R20))),($C$2-SUM(S$4:S19)),IF(AND(SUM(S$4:S19)&lt;$C$2,SUM($H20:R20)&lt;$D20,($C$2-SUM(S$4:S19))&gt;($D20-SUM($H20:R20))),($D20-(SUM($H20:R20)))))))</f>
        <v>0</v>
      </c>
      <c r="T20" s="12">
        <f>IF((SUM(T$4:T19))=$C$2,0,IF((SUM($H20:S20))=$D20,0,IF(AND(SUM(T$4:T19)&lt;$C$2,SUM($H20:S20)&lt;$D20,($C$2-SUM(T$4:T19))&lt;=($D20-SUM($H20:S20))),($C$2-SUM(T$4:T19)),IF(AND(SUM(T$4:T19)&lt;$C$2,SUM($H20:S20)&lt;$D20,($C$2-SUM(T$4:T19))&gt;($D20-SUM($H20:S20))),($D20-(SUM($H20:S20)))))))</f>
        <v>0</v>
      </c>
      <c r="U20" s="12">
        <f>IF((SUM(U$4:U19))=$C$2,0,IF((SUM($H20:T20))=$D20,0,IF(AND(SUM(U$4:U19)&lt;$C$2,SUM($H20:T20)&lt;$D20,($C$2-SUM(U$4:U19))&lt;=($D20-SUM($H20:T20))),($C$2-SUM(U$4:U19)),IF(AND(SUM(U$4:U19)&lt;$C$2,SUM($H20:T20)&lt;$D20,($C$2-SUM(U$4:U19))&gt;($D20-SUM($H20:T20))),($D20-(SUM($H20:T20)))))))</f>
        <v>0</v>
      </c>
      <c r="V20" s="12">
        <f>IF((SUM(V$4:V19))=$C$2,0,IF((SUM($H20:U20))=$D20,0,IF(AND(SUM(V$4:V19)&lt;$C$2,SUM($H20:U20)&lt;$D20,($C$2-SUM(V$4:V19))&lt;=($D20-SUM($H20:U20))),($C$2-SUM(V$4:V19)),IF(AND(SUM(V$4:V19)&lt;$C$2,SUM($H20:U20)&lt;$D20,($C$2-SUM(V$4:V19))&gt;($D20-SUM($H20:U20))),($D20-(SUM($H20:U20)))))))</f>
        <v>0</v>
      </c>
      <c r="W20" s="12">
        <f>IF((SUM(W$4:W19))=$C$2,0,IF((SUM($H20:V20))=$D20,0,IF(AND(SUM(W$4:W19)&lt;$C$2,SUM($H20:V20)&lt;$D20,($C$2-SUM(W$4:W19))&lt;=($D20-SUM($H20:V20))),($C$2-SUM(W$4:W19)),IF(AND(SUM(W$4:W19)&lt;$C$2,SUM($H20:V20)&lt;$D20,($C$2-SUM(W$4:W19))&gt;($D20-SUM($H20:V20))),($D20-(SUM($H20:V20)))))))</f>
        <v>0</v>
      </c>
      <c r="X20" s="12">
        <f>IF((SUM(X$4:X19))=$C$2,0,IF((SUM($H20:W20))=$D20,0,IF(AND(SUM(X$4:X19)&lt;$C$2,SUM($H20:W20)&lt;$D20,($C$2-SUM(X$4:X19))&lt;=($D20-SUM($H20:W20))),($C$2-SUM(X$4:X19)),IF(AND(SUM(X$4:X19)&lt;$C$2,SUM($H20:W20)&lt;$D20,($C$2-SUM(X$4:X19))&gt;($D20-SUM($H20:W20))),($D20-(SUM($H20:W20)))))))</f>
        <v>0</v>
      </c>
      <c r="Y20" s="12">
        <f>IF((SUM(Y$4:Y19))=$C$2,0,IF((SUM($H20:X20))=$D20,0,IF(AND(SUM(Y$4:Y19)&lt;$C$2,SUM($H20:X20)&lt;$D20,($C$2-SUM(Y$4:Y19))&lt;=($D20-SUM($H20:X20))),($C$2-SUM(Y$4:Y19)),IF(AND(SUM(Y$4:Y19)&lt;$C$2,SUM($H20:X20)&lt;$D20,($C$2-SUM(Y$4:Y19))&gt;($D20-SUM($H20:X20))),($D20-(SUM($H20:X20)))))))</f>
        <v>0</v>
      </c>
      <c r="Z20" s="12">
        <f>IF((SUM(Z$4:Z19))=$C$2,0,IF((SUM($H20:Y20))=$D20,0,IF(AND(SUM(Z$4:Z19)&lt;$C$2,SUM($H20:Y20)&lt;$D20,($C$2-SUM(Z$4:Z19))&lt;=($D20-SUM($H20:Y20))),($C$2-SUM(Z$4:Z19)),IF(AND(SUM(Z$4:Z19)&lt;$C$2,SUM($H20:Y20)&lt;$D20,($C$2-SUM(Z$4:Z19))&gt;($D20-SUM($H20:Y20))),($D20-(SUM($H20:Y20)))))))</f>
        <v>0</v>
      </c>
      <c r="AA20" s="12">
        <f>IF((SUM(AA$4:AA19))=$C$2,0,IF((SUM($H20:Z20))=$D20,0,IF(AND(SUM(AA$4:AA19)&lt;$C$2,SUM($H20:Z20)&lt;$D20,($C$2-SUM(AA$4:AA19))&lt;=($D20-SUM($H20:Z20))),($C$2-SUM(AA$4:AA19)),IF(AND(SUM(AA$4:AA19)&lt;$C$2,SUM($H20:Z20)&lt;$D20,($C$2-SUM(AA$4:AA19))&gt;($D20-SUM($H20:Z20))),($D20-(SUM($H20:Z20)))))))</f>
        <v>0</v>
      </c>
      <c r="AB20" s="12">
        <f>IF((SUM(AB$4:AB19))=$C$2,0,IF((SUM($H20:AA20))=$D20,0,IF(AND(SUM(AB$4:AB19)&lt;$C$2,SUM($H20:AA20)&lt;$D20,($C$2-SUM(AB$4:AB19))&lt;=($D20-SUM($H20:AA20))),($C$2-SUM(AB$4:AB19)),IF(AND(SUM(AB$4:AB19)&lt;$C$2,SUM($H20:AA20)&lt;$D20,($C$2-SUM(AB$4:AB19))&gt;($D20-SUM($H20:AA20))),($D20-(SUM($H20:AA20)))))))</f>
        <v>0</v>
      </c>
      <c r="AC20" s="12">
        <f>IF((SUM(AC$4:AC19))=$C$2,0,IF((SUM($H20:AB20))=$D20,0,IF(AND(SUM(AC$4:AC19)&lt;$C$2,SUM($H20:AB20)&lt;$D20,($C$2-SUM(AC$4:AC19))&lt;=($D20-SUM($H20:AB20))),($C$2-SUM(AC$4:AC19)),IF(AND(SUM(AC$4:AC19)&lt;$C$2,SUM($H20:AB20)&lt;$D20,($C$2-SUM(AC$4:AC19))&gt;($D20-SUM($H20:AB20))),($D20-(SUM($H20:AB20)))))))</f>
        <v>0</v>
      </c>
      <c r="AD20" s="12">
        <f>IF((SUM(AD$4:AD19))=$C$2,0,IF((SUM($H20:AC20))=$D20,0,IF(AND(SUM(AD$4:AD19)&lt;$C$2,SUM($H20:AC20)&lt;$D20,($C$2-SUM(AD$4:AD19))&lt;=($D20-SUM($H20:AC20))),($C$2-SUM(AD$4:AD19)),IF(AND(SUM(AD$4:AD19)&lt;$C$2,SUM($H20:AC20)&lt;$D20,($C$2-SUM(AD$4:AD19))&gt;($D20-SUM($H20:AC20))),($D20-(SUM($H20:AC20)))))))</f>
        <v>0</v>
      </c>
      <c r="AE20" s="12">
        <f>IF((SUM(AE$4:AE19))=$C$2,0,IF((SUM($H20:AD20))=$D20,0,IF(AND(SUM(AE$4:AE19)&lt;$C$2,SUM($H20:AD20)&lt;$D20,($C$2-SUM(AE$4:AE19))&lt;=($D20-SUM($H20:AD20))),($C$2-SUM(AE$4:AE19)),IF(AND(SUM(AE$4:AE19)&lt;$C$2,SUM($H20:AD20)&lt;$D20,($C$2-SUM(AE$4:AE19))&gt;($D20-SUM($H20:AD20))),($D20-(SUM($H20:AD20)))))))</f>
        <v>0</v>
      </c>
      <c r="AF20" s="12">
        <f>IF((SUM(AF$4:AF19))=$C$2,0,IF((SUM($H20:AE20))=$D20,0,IF(AND(SUM(AF$4:AF19)&lt;$C$2,SUM($H20:AE20)&lt;$D20,($C$2-SUM(AF$4:AF19))&lt;=($D20-SUM($H20:AE20))),($C$2-SUM(AF$4:AF19)),IF(AND(SUM(AF$4:AF19)&lt;$C$2,SUM($H20:AE20)&lt;$D20,($C$2-SUM(AF$4:AF19))&gt;($D20-SUM($H20:AE20))),($D20-(SUM($H20:AE20)))))))</f>
        <v>0</v>
      </c>
      <c r="AG20" s="12">
        <f>IF((SUM(AG$4:AG19))=$C$2,0,IF((SUM($H20:AF20))=$D20,0,IF(AND(SUM(AG$4:AG19)&lt;$C$2,SUM($H20:AF20)&lt;$D20,($C$2-SUM(AG$4:AG19))&lt;=($D20-SUM($H20:AF20))),($C$2-SUM(AG$4:AG19)),IF(AND(SUM(AG$4:AG19)&lt;$C$2,SUM($H20:AF20)&lt;$D20,($C$2-SUM(AG$4:AG19))&gt;($D20-SUM($H20:AF20))),($D20-(SUM($H20:AF20)))))))</f>
        <v>0</v>
      </c>
      <c r="AH20" s="34"/>
      <c r="AI20" s="34"/>
      <c r="AJ20" s="34"/>
      <c r="AK20" s="34"/>
      <c r="AL20" s="34"/>
      <c r="AM20" s="34"/>
      <c r="AN20" s="34"/>
      <c r="AO20" s="34"/>
      <c r="AP20" s="34"/>
      <c r="AQ20" s="34"/>
    </row>
    <row r="21" spans="1:80" ht="21" customHeight="1" thickBot="1" x14ac:dyDescent="0.3">
      <c r="A21" s="25">
        <v>18</v>
      </c>
      <c r="B21" s="6" t="s">
        <v>5</v>
      </c>
      <c r="C21" s="15">
        <v>1</v>
      </c>
      <c r="D21" s="8">
        <f t="shared" si="14"/>
        <v>1</v>
      </c>
      <c r="E21" s="9">
        <f t="shared" si="15"/>
        <v>41890</v>
      </c>
      <c r="F21" s="9">
        <v>41908</v>
      </c>
      <c r="G21" s="10">
        <f t="shared" si="13"/>
        <v>0.71794871794871795</v>
      </c>
      <c r="H21" s="12">
        <f>IF((SUM(H$4:H20))=$C$2,0,IF(AND(SUM(H$4:H20)&lt;$C$2,$D21&lt;($C$2-SUM(H$4:H20))),$D21,IF(AND(SUM(H$4:H20)&lt;$C$2,$D21&gt;($C$2-SUM(H$4:H20))),($C$2-SUM(H$4:H20)))))</f>
        <v>0</v>
      </c>
      <c r="I21" s="12">
        <f>IF((SUM(I$4:I20))=$C$2,0,IF((SUM($H21:H21))=$D21,0,IF(AND(SUM(I$4:I20)&lt;$C$2,SUM($H21:H21)&lt;$D21,($C$2-SUM(I$4:I20))&lt;=($D21-SUM($H21:H21))),($C$2-SUM(I$4:I20)),IF(AND(SUM(I$4:I20)&lt;$C$2,SUM($H21:H21)&lt;$D21,($C$2-SUM(I$4:I20))&gt;($D21-SUM($H21:H21))),($D21-(SUM($H21:H21)))))))</f>
        <v>0</v>
      </c>
      <c r="J21" s="12">
        <f>IF((SUM(J$4:J20))=$C$2,0,IF((SUM($H21:I21))=$D21,0,IF(AND(SUM(J$4:J20)&lt;$C$2,SUM($H21:I21)&lt;$D21,($C$2-SUM(J$4:J20))&lt;=($D21-SUM($H21:I21))),($C$2-SUM(J$4:J20)),IF(AND(SUM(J$4:J20)&lt;$C$2,SUM($H21:I21)&lt;$D21,($C$2-SUM(J$4:J20))&gt;($D21-SUM($H21:I21))),($D21-(SUM($H21:I21)))))))</f>
        <v>0</v>
      </c>
      <c r="K21" s="13">
        <f>IF((SUM(K$4:K20))=$C$2,0,IF((SUM($H21:J21))=$D21,0,IF(AND(SUM(K$4:K20)&lt;$C$2,SUM($H21:J21)&lt;$D21,($C$2-SUM(K$4:K20))&lt;=($D21-SUM($H21:J21))),($C$2-SUM(K$4:K20)),IF(AND(SUM(K$4:K20)&lt;$C$2,SUM($H21:J21)&lt;$D21,($C$2-SUM(K$4:K20))&gt;($D21-SUM($H21:J21))),($D21-(SUM($H21:J21)))))))</f>
        <v>0</v>
      </c>
      <c r="L21" s="12">
        <f>IF((SUM(L$4:L20))=$C$2,0,IF((SUM($H21:K21))=$D21,0,IF(AND(SUM(L$4:L20)&lt;$C$2,SUM($H21:K21)&lt;$D21,($C$2-SUM(L$4:L20))&lt;=($D21-SUM($H21:K21))),($C$2-SUM(L$4:L20)),IF(AND(SUM(L$4:L20)&lt;$C$2,SUM($H21:K21)&lt;$D21,($C$2-SUM(L$4:L20))&gt;($D21-SUM($H21:K21))),($D21-(SUM($H21:K21)))))))</f>
        <v>0</v>
      </c>
      <c r="M21" s="14"/>
      <c r="N21" s="12"/>
      <c r="O21" s="12"/>
      <c r="P21" s="12"/>
      <c r="Q21" s="12">
        <f>IF((SUM(Q$4:Q20))=$C$2,0,IF((SUM($H21:P21))=$D21,0,IF(AND(SUM(Q$4:Q20)&lt;$C$2,SUM($H21:P21)&lt;$D21,($C$2-SUM(Q$4:Q20))&lt;=($D21-SUM($H21:P21))),($C$2-SUM(Q$4:Q20)),IF(AND(SUM(Q$4:Q20)&lt;$C$2,SUM($H21:P21)&lt;$D21,($C$2-SUM(Q$4:Q20))&gt;($D21-SUM($H21:P21))),($D21-(SUM($H21:P21)))))))</f>
        <v>1</v>
      </c>
      <c r="R21" s="12">
        <f>IF((SUM(R$4:R20))=$C$2,0,IF((SUM($H21:Q21))=$D21,0,IF(AND(SUM(R$4:R20)&lt;$C$2,SUM($H21:Q21)&lt;$D21,($C$2-SUM(R$4:R20))&lt;=($D21-SUM($H21:Q21))),($C$2-SUM(R$4:R20)),IF(AND(SUM(R$4:R20)&lt;$C$2,SUM($H21:Q21)&lt;$D21,($C$2-SUM(R$4:R20))&gt;($D21-SUM($H21:Q21))),($D21-(SUM($H21:Q21)))))))</f>
        <v>0</v>
      </c>
      <c r="S21" s="12">
        <f>IF((SUM(S$4:S20))=$C$2,0,IF((SUM($H21:R21))=$D21,0,IF(AND(SUM(S$4:S20)&lt;$C$2,SUM($H21:R21)&lt;$D21,($C$2-SUM(S$4:S20))&lt;=($D21-SUM($H21:R21))),($C$2-SUM(S$4:S20)),IF(AND(SUM(S$4:S20)&lt;$C$2,SUM($H21:R21)&lt;$D21,($C$2-SUM(S$4:S20))&gt;($D21-SUM($H21:R21))),($D21-(SUM($H21:R21)))))))</f>
        <v>0</v>
      </c>
      <c r="T21" s="12">
        <f>IF((SUM(T$4:T20))=$C$2,0,IF((SUM($H21:S21))=$D21,0,IF(AND(SUM(T$4:T20)&lt;$C$2,SUM($H21:S21)&lt;$D21,($C$2-SUM(T$4:T20))&lt;=($D21-SUM($H21:S21))),($C$2-SUM(T$4:T20)),IF(AND(SUM(T$4:T20)&lt;$C$2,SUM($H21:S21)&lt;$D21,($C$2-SUM(T$4:T20))&gt;($D21-SUM($H21:S21))),($D21-(SUM($H21:S21)))))))</f>
        <v>0</v>
      </c>
      <c r="U21" s="12">
        <f>IF((SUM(U$4:U20))=$C$2,0,IF((SUM($H21:T21))=$D21,0,IF(AND(SUM(U$4:U20)&lt;$C$2,SUM($H21:T21)&lt;$D21,($C$2-SUM(U$4:U20))&lt;=($D21-SUM($H21:T21))),($C$2-SUM(U$4:U20)),IF(AND(SUM(U$4:U20)&lt;$C$2,SUM($H21:T21)&lt;$D21,($C$2-SUM(U$4:U20))&gt;($D21-SUM($H21:T21))),($D21-(SUM($H21:T21)))))))</f>
        <v>0</v>
      </c>
      <c r="V21" s="12">
        <f>IF((SUM(V$4:V20))=$C$2,0,IF((SUM($H21:U21))=$D21,0,IF(AND(SUM(V$4:V20)&lt;$C$2,SUM($H21:U21)&lt;$D21,($C$2-SUM(V$4:V20))&lt;=($D21-SUM($H21:U21))),($C$2-SUM(V$4:V20)),IF(AND(SUM(V$4:V20)&lt;$C$2,SUM($H21:U21)&lt;$D21,($C$2-SUM(V$4:V20))&gt;($D21-SUM($H21:U21))),($D21-(SUM($H21:U21)))))))</f>
        <v>0</v>
      </c>
      <c r="W21" s="12">
        <f>IF((SUM(W$4:W20))=$C$2,0,IF((SUM($H21:V21))=$D21,0,IF(AND(SUM(W$4:W20)&lt;$C$2,SUM($H21:V21)&lt;$D21,($C$2-SUM(W$4:W20))&lt;=($D21-SUM($H21:V21))),($C$2-SUM(W$4:W20)),IF(AND(SUM(W$4:W20)&lt;$C$2,SUM($H21:V21)&lt;$D21,($C$2-SUM(W$4:W20))&gt;($D21-SUM($H21:V21))),($D21-(SUM($H21:V21)))))))</f>
        <v>0</v>
      </c>
      <c r="X21" s="12">
        <f>IF((SUM(X$4:X20))=$C$2,0,IF((SUM($H21:W21))=$D21,0,IF(AND(SUM(X$4:X20)&lt;$C$2,SUM($H21:W21)&lt;$D21,($C$2-SUM(X$4:X20))&lt;=($D21-SUM($H21:W21))),($C$2-SUM(X$4:X20)),IF(AND(SUM(X$4:X20)&lt;$C$2,SUM($H21:W21)&lt;$D21,($C$2-SUM(X$4:X20))&gt;($D21-SUM($H21:W21))),($D21-(SUM($H21:W21)))))))</f>
        <v>0</v>
      </c>
      <c r="Y21" s="12">
        <f>IF((SUM(Y$4:Y20))=$C$2,0,IF((SUM($H21:X21))=$D21,0,IF(AND(SUM(Y$4:Y20)&lt;$C$2,SUM($H21:X21)&lt;$D21,($C$2-SUM(Y$4:Y20))&lt;=($D21-SUM($H21:X21))),($C$2-SUM(Y$4:Y20)),IF(AND(SUM(Y$4:Y20)&lt;$C$2,SUM($H21:X21)&lt;$D21,($C$2-SUM(Y$4:Y20))&gt;($D21-SUM($H21:X21))),($D21-(SUM($H21:X21)))))))</f>
        <v>0</v>
      </c>
      <c r="Z21" s="12">
        <f>IF((SUM(Z$4:Z20))=$C$2,0,IF((SUM($H21:Y21))=$D21,0,IF(AND(SUM(Z$4:Z20)&lt;$C$2,SUM($H21:Y21)&lt;$D21,($C$2-SUM(Z$4:Z20))&lt;=($D21-SUM($H21:Y21))),($C$2-SUM(Z$4:Z20)),IF(AND(SUM(Z$4:Z20)&lt;$C$2,SUM($H21:Y21)&lt;$D21,($C$2-SUM(Z$4:Z20))&gt;($D21-SUM($H21:Y21))),($D21-(SUM($H21:Y21)))))))</f>
        <v>0</v>
      </c>
      <c r="AA21" s="12">
        <f>IF((SUM(AA$4:AA20))=$C$2,0,IF((SUM($H21:Z21))=$D21,0,IF(AND(SUM(AA$4:AA20)&lt;$C$2,SUM($H21:Z21)&lt;$D21,($C$2-SUM(AA$4:AA20))&lt;=($D21-SUM($H21:Z21))),($C$2-SUM(AA$4:AA20)),IF(AND(SUM(AA$4:AA20)&lt;$C$2,SUM($H21:Z21)&lt;$D21,($C$2-SUM(AA$4:AA20))&gt;($D21-SUM($H21:Z21))),($D21-(SUM($H21:Z21)))))))</f>
        <v>0</v>
      </c>
      <c r="AB21" s="12">
        <f>IF((SUM(AB$4:AB20))=$C$2,0,IF((SUM($H21:AA21))=$D21,0,IF(AND(SUM(AB$4:AB20)&lt;$C$2,SUM($H21:AA21)&lt;$D21,($C$2-SUM(AB$4:AB20))&lt;=($D21-SUM($H21:AA21))),($C$2-SUM(AB$4:AB20)),IF(AND(SUM(AB$4:AB20)&lt;$C$2,SUM($H21:AA21)&lt;$D21,($C$2-SUM(AB$4:AB20))&gt;($D21-SUM($H21:AA21))),($D21-(SUM($H21:AA21)))))))</f>
        <v>0</v>
      </c>
      <c r="AC21" s="12">
        <f>IF((SUM(AC$4:AC20))=$C$2,0,IF((SUM($H21:AB21))=$D21,0,IF(AND(SUM(AC$4:AC20)&lt;$C$2,SUM($H21:AB21)&lt;$D21,($C$2-SUM(AC$4:AC20))&lt;=($D21-SUM($H21:AB21))),($C$2-SUM(AC$4:AC20)),IF(AND(SUM(AC$4:AC20)&lt;$C$2,SUM($H21:AB21)&lt;$D21,($C$2-SUM(AC$4:AC20))&gt;($D21-SUM($H21:AB21))),($D21-(SUM($H21:AB21)))))))</f>
        <v>0</v>
      </c>
      <c r="AD21" s="12">
        <f>IF((SUM(AD$4:AD20))=$C$2,0,IF((SUM($H21:AC21))=$D21,0,IF(AND(SUM(AD$4:AD20)&lt;$C$2,SUM($H21:AC21)&lt;$D21,($C$2-SUM(AD$4:AD20))&lt;=($D21-SUM($H21:AC21))),($C$2-SUM(AD$4:AD20)),IF(AND(SUM(AD$4:AD20)&lt;$C$2,SUM($H21:AC21)&lt;$D21,($C$2-SUM(AD$4:AD20))&gt;($D21-SUM($H21:AC21))),($D21-(SUM($H21:AC21)))))))</f>
        <v>0</v>
      </c>
      <c r="AE21" s="12">
        <f>IF((SUM(AE$4:AE20))=$C$2,0,IF((SUM($H21:AD21))=$D21,0,IF(AND(SUM(AE$4:AE20)&lt;$C$2,SUM($H21:AD21)&lt;$D21,($C$2-SUM(AE$4:AE20))&lt;=($D21-SUM($H21:AD21))),($C$2-SUM(AE$4:AE20)),IF(AND(SUM(AE$4:AE20)&lt;$C$2,SUM($H21:AD21)&lt;$D21,($C$2-SUM(AE$4:AE20))&gt;($D21-SUM($H21:AD21))),($D21-(SUM($H21:AD21)))))))</f>
        <v>0</v>
      </c>
      <c r="AF21" s="12">
        <f>IF((SUM(AF$4:AF20))=$C$2,0,IF((SUM($H21:AE21))=$D21,0,IF(AND(SUM(AF$4:AF20)&lt;$C$2,SUM($H21:AE21)&lt;$D21,($C$2-SUM(AF$4:AF20))&lt;=($D21-SUM($H21:AE21))),($C$2-SUM(AF$4:AF20)),IF(AND(SUM(AF$4:AF20)&lt;$C$2,SUM($H21:AE21)&lt;$D21,($C$2-SUM(AF$4:AF20))&gt;($D21-SUM($H21:AE21))),($D21-(SUM($H21:AE21)))))))</f>
        <v>0</v>
      </c>
      <c r="AG21" s="12">
        <f>IF((SUM(AG$4:AG20))=$C$2,0,IF((SUM($H21:AF21))=$D21,0,IF(AND(SUM(AG$4:AG20)&lt;$C$2,SUM($H21:AF21)&lt;$D21,($C$2-SUM(AG$4:AG20))&lt;=($D21-SUM($H21:AF21))),($C$2-SUM(AG$4:AG20)),IF(AND(SUM(AG$4:AG20)&lt;$C$2,SUM($H21:AF21)&lt;$D21,($C$2-SUM(AG$4:AG20))&gt;($D21-SUM($H21:AF21))),($D21-(SUM($H21:AF21)))))))</f>
        <v>0</v>
      </c>
      <c r="AH21" s="34"/>
      <c r="AI21" s="34"/>
      <c r="AJ21" s="34"/>
      <c r="AK21" s="34"/>
      <c r="AL21" s="34"/>
      <c r="AM21" s="34"/>
      <c r="AN21" s="34"/>
      <c r="AO21" s="34"/>
      <c r="AP21" s="34"/>
      <c r="AQ21" s="34"/>
    </row>
    <row r="22" spans="1:80" ht="21" customHeight="1" thickBot="1" x14ac:dyDescent="0.3">
      <c r="A22" s="25">
        <v>19</v>
      </c>
      <c r="B22" s="6" t="s">
        <v>13</v>
      </c>
      <c r="C22" s="15">
        <v>24</v>
      </c>
      <c r="D22" s="8">
        <f t="shared" si="14"/>
        <v>24</v>
      </c>
      <c r="E22" s="9">
        <f t="shared" si="15"/>
        <v>41891</v>
      </c>
      <c r="F22" s="9">
        <v>41911</v>
      </c>
      <c r="G22" s="10">
        <f t="shared" si="13"/>
        <v>0.87179487179487181</v>
      </c>
      <c r="H22" s="12">
        <f>IF((SUM(H$4:H21))=$C$2,0,IF(AND(SUM(H$4:H21)&lt;$C$2,$D22&lt;($C$2-SUM(H$4:H21))),$D22,IF(AND(SUM(H$4:H21)&lt;$C$2,$D22&gt;($C$2-SUM(H$4:H21))),($C$2-SUM(H$4:H21)))))</f>
        <v>0</v>
      </c>
      <c r="I22" s="12">
        <f>IF((SUM(I$4:I21))=$C$2,0,IF((SUM($H22:H22))=$D22,0,IF(AND(SUM(I$4:I21)&lt;$C$2,SUM($H22:H22)&lt;$D22,($C$2-SUM(I$4:I21))&lt;=($D22-SUM($H22:H22))),($C$2-SUM(I$4:I21)),IF(AND(SUM(I$4:I21)&lt;$C$2,SUM($H22:H22)&lt;$D22,($C$2-SUM(I$4:I21))&gt;($D22-SUM($H22:H22))),($D22-(SUM($H22:H22)))))))</f>
        <v>0</v>
      </c>
      <c r="J22" s="12">
        <f>IF((SUM(J$4:J21))=$C$2,0,IF((SUM($H22:I22))=$D22,0,IF(AND(SUM(J$4:J21)&lt;$C$2,SUM($H22:I22)&lt;$D22,($C$2-SUM(J$4:J21))&lt;=($D22-SUM($H22:I22))),($C$2-SUM(J$4:J21)),IF(AND(SUM(J$4:J21)&lt;$C$2,SUM($H22:I22)&lt;$D22,($C$2-SUM(J$4:J21))&gt;($D22-SUM($H22:I22))),($D22-(SUM($H22:I22)))))))</f>
        <v>0</v>
      </c>
      <c r="K22" s="13">
        <f>IF((SUM(K$4:K21))=$C$2,0,IF((SUM($H22:J22))=$D22,0,IF(AND(SUM(K$4:K21)&lt;$C$2,SUM($H22:J22)&lt;$D22,($C$2-SUM(K$4:K21))&lt;=($D22-SUM($H22:J22))),($C$2-SUM(K$4:K21)),IF(AND(SUM(K$4:K21)&lt;$C$2,SUM($H22:J22)&lt;$D22,($C$2-SUM(K$4:K21))&gt;($D22-SUM($H22:J22))),($D22-(SUM($H22:J22)))))))</f>
        <v>0</v>
      </c>
      <c r="L22" s="12">
        <f>IF((SUM(L$4:L21))=$C$2,0,IF((SUM($H22:K22))=$D22,0,IF(AND(SUM(L$4:L21)&lt;$C$2,SUM($H22:K22)&lt;$D22,($C$2-SUM(L$4:L21))&lt;=($D22-SUM($H22:K22))),($C$2-SUM(L$4:L21)),IF(AND(SUM(L$4:L21)&lt;$C$2,SUM($H22:K22)&lt;$D22,($C$2-SUM(L$4:L21))&gt;($D22-SUM($H22:K22))),($D22-(SUM($H22:K22)))))))</f>
        <v>0</v>
      </c>
      <c r="M22" s="14"/>
      <c r="N22" s="12"/>
      <c r="O22" s="12"/>
      <c r="P22" s="12"/>
      <c r="Q22" s="12">
        <f>IF((SUM(Q$4:Q21))=$C$2,0,IF((SUM($H22:P22))=$D22,0,IF(AND(SUM(Q$4:Q21)&lt;$C$2,SUM($H22:P22)&lt;$D22,($C$2-SUM(Q$4:Q21))&lt;=($D22-SUM($H22:P22))),($C$2-SUM(Q$4:Q21)),IF(AND(SUM(Q$4:Q21)&lt;$C$2,SUM($H22:P22)&lt;$D22,($C$2-SUM(Q$4:Q21))&gt;($D22-SUM($H22:P22))),($D22-(SUM($H22:P22)))))))</f>
        <v>0</v>
      </c>
      <c r="R22" s="12">
        <f>IF((SUM(R$4:R21))=$C$2,0,IF((SUM($H22:Q22))=$D22,0,IF(AND(SUM(R$4:R21)&lt;$C$2,SUM($H22:Q22)&lt;$D22,($C$2-SUM(R$4:R21))&lt;=($D22-SUM($H22:Q22))),($C$2-SUM(R$4:R21)),IF(AND(SUM(R$4:R21)&lt;$C$2,SUM($H22:Q22)&lt;$D22,($C$2-SUM(R$4:R21))&gt;($D22-SUM($H22:Q22))),($D22-(SUM($H22:Q22)))))))</f>
        <v>8</v>
      </c>
      <c r="S22" s="12">
        <f>IF((SUM(S$4:S21))=$C$2,0,IF((SUM($H22:R22))=$D22,0,IF(AND(SUM(S$4:S21)&lt;$C$2,SUM($H22:R22)&lt;$D22,($C$2-SUM(S$4:S21))&lt;=($D22-SUM($H22:R22))),($C$2-SUM(S$4:S21)),IF(AND(SUM(S$4:S21)&lt;$C$2,SUM($H22:R22)&lt;$D22,($C$2-SUM(S$4:S21))&gt;($D22-SUM($H22:R22))),($D22-(SUM($H22:R22)))))))</f>
        <v>8</v>
      </c>
      <c r="T22" s="12">
        <f>IF((SUM(T$4:T21))=$C$2,0,IF((SUM($H22:S22))=$D22,0,IF(AND(SUM(T$4:T21)&lt;$C$2,SUM($H22:S22)&lt;$D22,($C$2-SUM(T$4:T21))&lt;=($D22-SUM($H22:S22))),($C$2-SUM(T$4:T21)),IF(AND(SUM(T$4:T21)&lt;$C$2,SUM($H22:S22)&lt;$D22,($C$2-SUM(T$4:T21))&gt;($D22-SUM($H22:S22))),($D22-(SUM($H22:S22)))))))</f>
        <v>8</v>
      </c>
      <c r="U22" s="12">
        <f>IF((SUM(U$4:U21))=$C$2,0,IF((SUM($H22:T22))=$D22,0,IF(AND(SUM(U$4:U21)&lt;$C$2,SUM($H22:T22)&lt;$D22,($C$2-SUM(U$4:U21))&lt;=($D22-SUM($H22:T22))),($C$2-SUM(U$4:U21)),IF(AND(SUM(U$4:U21)&lt;$C$2,SUM($H22:T22)&lt;$D22,($C$2-SUM(U$4:U21))&gt;($D22-SUM($H22:T22))),($D22-(SUM($H22:T22)))))))</f>
        <v>0</v>
      </c>
      <c r="V22" s="12">
        <f>IF((SUM(V$4:V21))=$C$2,0,IF((SUM($H22:U22))=$D22,0,IF(AND(SUM(V$4:V21)&lt;$C$2,SUM($H22:U22)&lt;$D22,($C$2-SUM(V$4:V21))&lt;=($D22-SUM($H22:U22))),($C$2-SUM(V$4:V21)),IF(AND(SUM(V$4:V21)&lt;$C$2,SUM($H22:U22)&lt;$D22,($C$2-SUM(V$4:V21))&gt;($D22-SUM($H22:U22))),($D22-(SUM($H22:U22)))))))</f>
        <v>0</v>
      </c>
      <c r="W22" s="12">
        <f>IF((SUM(W$4:W21))=$C$2,0,IF((SUM($H22:V22))=$D22,0,IF(AND(SUM(W$4:W21)&lt;$C$2,SUM($H22:V22)&lt;$D22,($C$2-SUM(W$4:W21))&lt;=($D22-SUM($H22:V22))),($C$2-SUM(W$4:W21)),IF(AND(SUM(W$4:W21)&lt;$C$2,SUM($H22:V22)&lt;$D22,($C$2-SUM(W$4:W21))&gt;($D22-SUM($H22:V22))),($D22-(SUM($H22:V22)))))))</f>
        <v>0</v>
      </c>
      <c r="X22" s="12">
        <f>IF((SUM(X$4:X21))=$C$2,0,IF((SUM($H22:W22))=$D22,0,IF(AND(SUM(X$4:X21)&lt;$C$2,SUM($H22:W22)&lt;$D22,($C$2-SUM(X$4:X21))&lt;=($D22-SUM($H22:W22))),($C$2-SUM(X$4:X21)),IF(AND(SUM(X$4:X21)&lt;$C$2,SUM($H22:W22)&lt;$D22,($C$2-SUM(X$4:X21))&gt;($D22-SUM($H22:W22))),($D22-(SUM($H22:W22)))))))</f>
        <v>0</v>
      </c>
      <c r="Y22" s="12">
        <f>IF((SUM(Y$4:Y21))=$C$2,0,IF((SUM($H22:X22))=$D22,0,IF(AND(SUM(Y$4:Y21)&lt;$C$2,SUM($H22:X22)&lt;$D22,($C$2-SUM(Y$4:Y21))&lt;=($D22-SUM($H22:X22))),($C$2-SUM(Y$4:Y21)),IF(AND(SUM(Y$4:Y21)&lt;$C$2,SUM($H22:X22)&lt;$D22,($C$2-SUM(Y$4:Y21))&gt;($D22-SUM($H22:X22))),($D22-(SUM($H22:X22)))))))</f>
        <v>0</v>
      </c>
      <c r="Z22" s="12">
        <f>IF((SUM(Z$4:Z21))=$C$2,0,IF((SUM($H22:Y22))=$D22,0,IF(AND(SUM(Z$4:Z21)&lt;$C$2,SUM($H22:Y22)&lt;$D22,($C$2-SUM(Z$4:Z21))&lt;=($D22-SUM($H22:Y22))),($C$2-SUM(Z$4:Z21)),IF(AND(SUM(Z$4:Z21)&lt;$C$2,SUM($H22:Y22)&lt;$D22,($C$2-SUM(Z$4:Z21))&gt;($D22-SUM($H22:Y22))),($D22-(SUM($H22:Y22)))))))</f>
        <v>0</v>
      </c>
      <c r="AA22" s="12">
        <f>IF((SUM(AA$4:AA21))=$C$2,0,IF((SUM($H22:Z22))=$D22,0,IF(AND(SUM(AA$4:AA21)&lt;$C$2,SUM($H22:Z22)&lt;$D22,($C$2-SUM(AA$4:AA21))&lt;=($D22-SUM($H22:Z22))),($C$2-SUM(AA$4:AA21)),IF(AND(SUM(AA$4:AA21)&lt;$C$2,SUM($H22:Z22)&lt;$D22,($C$2-SUM(AA$4:AA21))&gt;($D22-SUM($H22:Z22))),($D22-(SUM($H22:Z22)))))))</f>
        <v>0</v>
      </c>
      <c r="AB22" s="12">
        <f>IF((SUM(AB$4:AB21))=$C$2,0,IF((SUM($H22:AA22))=$D22,0,IF(AND(SUM(AB$4:AB21)&lt;$C$2,SUM($H22:AA22)&lt;$D22,($C$2-SUM(AB$4:AB21))&lt;=($D22-SUM($H22:AA22))),($C$2-SUM(AB$4:AB21)),IF(AND(SUM(AB$4:AB21)&lt;$C$2,SUM($H22:AA22)&lt;$D22,($C$2-SUM(AB$4:AB21))&gt;($D22-SUM($H22:AA22))),($D22-(SUM($H22:AA22)))))))</f>
        <v>0</v>
      </c>
      <c r="AC22" s="12">
        <f>IF((SUM(AC$4:AC21))=$C$2,0,IF((SUM($H22:AB22))=$D22,0,IF(AND(SUM(AC$4:AC21)&lt;$C$2,SUM($H22:AB22)&lt;$D22,($C$2-SUM(AC$4:AC21))&lt;=($D22-SUM($H22:AB22))),($C$2-SUM(AC$4:AC21)),IF(AND(SUM(AC$4:AC21)&lt;$C$2,SUM($H22:AB22)&lt;$D22,($C$2-SUM(AC$4:AC21))&gt;($D22-SUM($H22:AB22))),($D22-(SUM($H22:AB22)))))))</f>
        <v>0</v>
      </c>
      <c r="AD22" s="12">
        <f>IF((SUM(AD$4:AD21))=$C$2,0,IF((SUM($H22:AC22))=$D22,0,IF(AND(SUM(AD$4:AD21)&lt;$C$2,SUM($H22:AC22)&lt;$D22,($C$2-SUM(AD$4:AD21))&lt;=($D22-SUM($H22:AC22))),($C$2-SUM(AD$4:AD21)),IF(AND(SUM(AD$4:AD21)&lt;$C$2,SUM($H22:AC22)&lt;$D22,($C$2-SUM(AD$4:AD21))&gt;($D22-SUM($H22:AC22))),($D22-(SUM($H22:AC22)))))))</f>
        <v>0</v>
      </c>
      <c r="AE22" s="12">
        <f>IF((SUM(AE$4:AE21))=$C$2,0,IF((SUM($H22:AD22))=$D22,0,IF(AND(SUM(AE$4:AE21)&lt;$C$2,SUM($H22:AD22)&lt;$D22,($C$2-SUM(AE$4:AE21))&lt;=($D22-SUM($H22:AD22))),($C$2-SUM(AE$4:AE21)),IF(AND(SUM(AE$4:AE21)&lt;$C$2,SUM($H22:AD22)&lt;$D22,($C$2-SUM(AE$4:AE21))&gt;($D22-SUM($H22:AD22))),($D22-(SUM($H22:AD22)))))))</f>
        <v>0</v>
      </c>
      <c r="AF22" s="12">
        <f>IF((SUM(AF$4:AF21))=$C$2,0,IF((SUM($H22:AE22))=$D22,0,IF(AND(SUM(AF$4:AF21)&lt;$C$2,SUM($H22:AE22)&lt;$D22,($C$2-SUM(AF$4:AF21))&lt;=($D22-SUM($H22:AE22))),($C$2-SUM(AF$4:AF21)),IF(AND(SUM(AF$4:AF21)&lt;$C$2,SUM($H22:AE22)&lt;$D22,($C$2-SUM(AF$4:AF21))&gt;($D22-SUM($H22:AE22))),($D22-(SUM($H22:AE22)))))))</f>
        <v>0</v>
      </c>
      <c r="AG22" s="12">
        <f>IF((SUM(AG$4:AG21))=$C$2,0,IF((SUM($H22:AF22))=$D22,0,IF(AND(SUM(AG$4:AG21)&lt;$C$2,SUM($H22:AF22)&lt;$D22,($C$2-SUM(AG$4:AG21))&lt;=($D22-SUM($H22:AF22))),($C$2-SUM(AG$4:AG21)),IF(AND(SUM(AG$4:AG21)&lt;$C$2,SUM($H22:AF22)&lt;$D22,($C$2-SUM(AG$4:AG21))&gt;($D22-SUM($H22:AF22))),($D22-(SUM($H22:AF22)))))))</f>
        <v>0</v>
      </c>
      <c r="AH22" s="34"/>
      <c r="AI22" s="34"/>
      <c r="AJ22" s="34"/>
      <c r="AK22" s="34"/>
      <c r="AL22" s="34"/>
      <c r="AM22" s="34"/>
      <c r="AN22" s="34"/>
      <c r="AO22" s="34"/>
      <c r="AP22" s="34"/>
      <c r="AQ22" s="34"/>
    </row>
    <row r="23" spans="1:80" ht="17.25" customHeight="1" thickBot="1" x14ac:dyDescent="0.3">
      <c r="A23" s="25">
        <v>20</v>
      </c>
      <c r="B23" s="6" t="s">
        <v>5</v>
      </c>
      <c r="C23" s="15">
        <v>1</v>
      </c>
      <c r="D23" s="8">
        <f t="shared" si="14"/>
        <v>1</v>
      </c>
      <c r="E23" s="9">
        <f t="shared" si="15"/>
        <v>41894</v>
      </c>
      <c r="F23" s="9">
        <v>41912</v>
      </c>
      <c r="G23" s="10">
        <f t="shared" si="13"/>
        <v>0.87820512820512819</v>
      </c>
      <c r="H23" s="12">
        <f>IF((SUM(H$4:H22))=$C$2,0,IF(AND(SUM(H$4:H22)&lt;$C$2,$D23&lt;($C$2-SUM(H$4:H22))),$D23,IF(AND(SUM(H$4:H22)&lt;$C$2,$D23&gt;($C$2-SUM(H$4:H22))),($C$2-SUM(H$4:H22)))))</f>
        <v>0</v>
      </c>
      <c r="I23" s="12">
        <f>IF((SUM(I$4:I22))=$C$2,0,IF((SUM($H23:H23))=$D23,0,IF(AND(SUM(I$4:I22)&lt;$C$2,SUM($H23:H23)&lt;$D23,($C$2-SUM(I$4:I22))&lt;=($D23-SUM($H23:H23))),($C$2-SUM(I$4:I22)),IF(AND(SUM(I$4:I22)&lt;$C$2,SUM($H23:H23)&lt;$D23,($C$2-SUM(I$4:I22))&gt;($D23-SUM($H23:H23))),($D23-(SUM($H23:H23)))))))</f>
        <v>0</v>
      </c>
      <c r="J23" s="12">
        <f>IF((SUM(J$4:J22))=$C$2,0,IF((SUM($H23:I23))=$D23,0,IF(AND(SUM(J$4:J22)&lt;$C$2,SUM($H23:I23)&lt;$D23,($C$2-SUM(J$4:J22))&lt;=($D23-SUM($H23:I23))),($C$2-SUM(J$4:J22)),IF(AND(SUM(J$4:J22)&lt;$C$2,SUM($H23:I23)&lt;$D23,($C$2-SUM(J$4:J22))&gt;($D23-SUM($H23:I23))),($D23-(SUM($H23:I23)))))))</f>
        <v>0</v>
      </c>
      <c r="K23" s="13">
        <f>IF((SUM(K$4:K22))=$C$2,0,IF((SUM($H23:J23))=$D23,0,IF(AND(SUM(K$4:K22)&lt;$C$2,SUM($H23:J23)&lt;$D23,($C$2-SUM(K$4:K22))&lt;=($D23-SUM($H23:J23))),($C$2-SUM(K$4:K22)),IF(AND(SUM(K$4:K22)&lt;$C$2,SUM($H23:J23)&lt;$D23,($C$2-SUM(K$4:K22))&gt;($D23-SUM($H23:J23))),($D23-(SUM($H23:J23)))))))</f>
        <v>0</v>
      </c>
      <c r="L23" s="12">
        <f>IF((SUM(L$4:L22))=$C$2,0,IF((SUM($H23:K23))=$D23,0,IF(AND(SUM(L$4:L22)&lt;$C$2,SUM($H23:K23)&lt;$D23,($C$2-SUM(L$4:L22))&lt;=($D23-SUM($H23:K23))),($C$2-SUM(L$4:L22)),IF(AND(SUM(L$4:L22)&lt;$C$2,SUM($H23:K23)&lt;$D23,($C$2-SUM(L$4:L22))&gt;($D23-SUM($H23:K23))),($D23-(SUM($H23:K23)))))))</f>
        <v>0</v>
      </c>
      <c r="M23" s="14"/>
      <c r="N23" s="12"/>
      <c r="O23" s="12"/>
      <c r="P23" s="12"/>
      <c r="Q23" s="12">
        <f>IF((SUM(Q$4:Q22))=$C$2,0,IF((SUM($H23:P23))=$D23,0,IF(AND(SUM(Q$4:Q22)&lt;$C$2,SUM($H23:P23)&lt;$D23,($C$2-SUM(Q$4:Q22))&lt;=($D23-SUM($H23:P23))),($C$2-SUM(Q$4:Q22)),IF(AND(SUM(Q$4:Q22)&lt;$C$2,SUM($H23:P23)&lt;$D23,($C$2-SUM(Q$4:Q22))&gt;($D23-SUM($H23:P23))),($D23-(SUM($H23:P23)))))))</f>
        <v>0</v>
      </c>
      <c r="R23" s="12">
        <f>IF((SUM(R$4:R22))=$C$2,0,IF((SUM($H23:Q23))=$D23,0,IF(AND(SUM(R$4:R22)&lt;$C$2,SUM($H23:Q23)&lt;$D23,($C$2-SUM(R$4:R22))&lt;=($D23-SUM($H23:Q23))),($C$2-SUM(R$4:R22)),IF(AND(SUM(R$4:R22)&lt;$C$2,SUM($H23:Q23)&lt;$D23,($C$2-SUM(R$4:R22))&gt;($D23-SUM($H23:Q23))),($D23-(SUM($H23:Q23)))))))</f>
        <v>0</v>
      </c>
      <c r="S23" s="12">
        <f>IF((SUM(S$4:S22))=$C$2,0,IF((SUM($H23:R23))=$D23,0,IF(AND(SUM(S$4:S22)&lt;$C$2,SUM($H23:R23)&lt;$D23,($C$2-SUM(S$4:S22))&lt;=($D23-SUM($H23:R23))),($C$2-SUM(S$4:S22)),IF(AND(SUM(S$4:S22)&lt;$C$2,SUM($H23:R23)&lt;$D23,($C$2-SUM(S$4:S22))&gt;($D23-SUM($H23:R23))),($D23-(SUM($H23:R23)))))))</f>
        <v>0</v>
      </c>
      <c r="T23" s="12">
        <f>IF((SUM(T$4:T22))=$C$2,0,IF((SUM($H23:S23))=$D23,0,IF(AND(SUM(T$4:T22)&lt;$C$2,SUM($H23:S23)&lt;$D23,($C$2-SUM(T$4:T22))&lt;=($D23-SUM($H23:S23))),($C$2-SUM(T$4:T22)),IF(AND(SUM(T$4:T22)&lt;$C$2,SUM($H23:S23)&lt;$D23,($C$2-SUM(T$4:T22))&gt;($D23-SUM($H23:S23))),($D23-(SUM($H23:S23)))))))</f>
        <v>0</v>
      </c>
      <c r="U23" s="12">
        <f>IF((SUM(U$4:U22))=$C$2,0,IF((SUM($H23:T23))=$D23,0,IF(AND(SUM(U$4:U22)&lt;$C$2,SUM($H23:T23)&lt;$D23,($C$2-SUM(U$4:U22))&lt;=($D23-SUM($H23:T23))),($C$2-SUM(U$4:U22)),IF(AND(SUM(U$4:U22)&lt;$C$2,SUM($H23:T23)&lt;$D23,($C$2-SUM(U$4:U22))&gt;($D23-SUM($H23:T23))),($D23-(SUM($H23:T23)))))))</f>
        <v>1</v>
      </c>
      <c r="V23" s="12">
        <f>IF((SUM(V$4:V22))=$C$2,0,IF((SUM($H23:U23))=$D23,0,IF(AND(SUM(V$4:V22)&lt;$C$2,SUM($H23:U23)&lt;$D23,($C$2-SUM(V$4:V22))&lt;=($D23-SUM($H23:U23))),($C$2-SUM(V$4:V22)),IF(AND(SUM(V$4:V22)&lt;$C$2,SUM($H23:U23)&lt;$D23,($C$2-SUM(V$4:V22))&gt;($D23-SUM($H23:U23))),($D23-(SUM($H23:U23)))))))</f>
        <v>0</v>
      </c>
      <c r="W23" s="12">
        <f>IF((SUM(W$4:W22))=$C$2,0,IF((SUM($H23:V23))=$D23,0,IF(AND(SUM(W$4:W22)&lt;$C$2,SUM($H23:V23)&lt;$D23,($C$2-SUM(W$4:W22))&lt;=($D23-SUM($H23:V23))),($C$2-SUM(W$4:W22)),IF(AND(SUM(W$4:W22)&lt;$C$2,SUM($H23:V23)&lt;$D23,($C$2-SUM(W$4:W22))&gt;($D23-SUM($H23:V23))),($D23-(SUM($H23:V23)))))))</f>
        <v>0</v>
      </c>
      <c r="X23" s="12">
        <f>IF((SUM(X$4:X22))=$C$2,0,IF((SUM($H23:W23))=$D23,0,IF(AND(SUM(X$4:X22)&lt;$C$2,SUM($H23:W23)&lt;$D23,($C$2-SUM(X$4:X22))&lt;=($D23-SUM($H23:W23))),($C$2-SUM(X$4:X22)),IF(AND(SUM(X$4:X22)&lt;$C$2,SUM($H23:W23)&lt;$D23,($C$2-SUM(X$4:X22))&gt;($D23-SUM($H23:W23))),($D23-(SUM($H23:W23)))))))</f>
        <v>0</v>
      </c>
      <c r="Y23" s="12">
        <f>IF((SUM(Y$4:Y22))=$C$2,0,IF((SUM($H23:X23))=$D23,0,IF(AND(SUM(Y$4:Y22)&lt;$C$2,SUM($H23:X23)&lt;$D23,($C$2-SUM(Y$4:Y22))&lt;=($D23-SUM($H23:X23))),($C$2-SUM(Y$4:Y22)),IF(AND(SUM(Y$4:Y22)&lt;$C$2,SUM($H23:X23)&lt;$D23,($C$2-SUM(Y$4:Y22))&gt;($D23-SUM($H23:X23))),($D23-(SUM($H23:X23)))))))</f>
        <v>0</v>
      </c>
      <c r="Z23" s="12">
        <f>IF((SUM(Z$4:Z22))=$C$2,0,IF((SUM($H23:Y23))=$D23,0,IF(AND(SUM(Z$4:Z22)&lt;$C$2,SUM($H23:Y23)&lt;$D23,($C$2-SUM(Z$4:Z22))&lt;=($D23-SUM($H23:Y23))),($C$2-SUM(Z$4:Z22)),IF(AND(SUM(Z$4:Z22)&lt;$C$2,SUM($H23:Y23)&lt;$D23,($C$2-SUM(Z$4:Z22))&gt;($D23-SUM($H23:Y23))),($D23-(SUM($H23:Y23)))))))</f>
        <v>0</v>
      </c>
      <c r="AA23" s="12">
        <f>IF((SUM(AA$4:AA22))=$C$2,0,IF((SUM($H23:Z23))=$D23,0,IF(AND(SUM(AA$4:AA22)&lt;$C$2,SUM($H23:Z23)&lt;$D23,($C$2-SUM(AA$4:AA22))&lt;=($D23-SUM($H23:Z23))),($C$2-SUM(AA$4:AA22)),IF(AND(SUM(AA$4:AA22)&lt;$C$2,SUM($H23:Z23)&lt;$D23,($C$2-SUM(AA$4:AA22))&gt;($D23-SUM($H23:Z23))),($D23-(SUM($H23:Z23)))))))</f>
        <v>0</v>
      </c>
      <c r="AB23" s="12">
        <f>IF((SUM(AB$4:AB22))=$C$2,0,IF((SUM($H23:AA23))=$D23,0,IF(AND(SUM(AB$4:AB22)&lt;$C$2,SUM($H23:AA23)&lt;$D23,($C$2-SUM(AB$4:AB22))&lt;=($D23-SUM($H23:AA23))),($C$2-SUM(AB$4:AB22)),IF(AND(SUM(AB$4:AB22)&lt;$C$2,SUM($H23:AA23)&lt;$D23,($C$2-SUM(AB$4:AB22))&gt;($D23-SUM($H23:AA23))),($D23-(SUM($H23:AA23)))))))</f>
        <v>0</v>
      </c>
      <c r="AC23" s="12">
        <f>IF((SUM(AC$4:AC22))=$C$2,0,IF((SUM($H23:AB23))=$D23,0,IF(AND(SUM(AC$4:AC22)&lt;$C$2,SUM($H23:AB23)&lt;$D23,($C$2-SUM(AC$4:AC22))&lt;=($D23-SUM($H23:AB23))),($C$2-SUM(AC$4:AC22)),IF(AND(SUM(AC$4:AC22)&lt;$C$2,SUM($H23:AB23)&lt;$D23,($C$2-SUM(AC$4:AC22))&gt;($D23-SUM($H23:AB23))),($D23-(SUM($H23:AB23)))))))</f>
        <v>0</v>
      </c>
      <c r="AD23" s="12">
        <f>IF((SUM(AD$4:AD22))=$C$2,0,IF((SUM($H23:AC23))=$D23,0,IF(AND(SUM(AD$4:AD22)&lt;$C$2,SUM($H23:AC23)&lt;$D23,($C$2-SUM(AD$4:AD22))&lt;=($D23-SUM($H23:AC23))),($C$2-SUM(AD$4:AD22)),IF(AND(SUM(AD$4:AD22)&lt;$C$2,SUM($H23:AC23)&lt;$D23,($C$2-SUM(AD$4:AD22))&gt;($D23-SUM($H23:AC23))),($D23-(SUM($H23:AC23)))))))</f>
        <v>0</v>
      </c>
      <c r="AE23" s="12">
        <f>IF((SUM(AE$4:AE22))=$C$2,0,IF((SUM($H23:AD23))=$D23,0,IF(AND(SUM(AE$4:AE22)&lt;$C$2,SUM($H23:AD23)&lt;$D23,($C$2-SUM(AE$4:AE22))&lt;=($D23-SUM($H23:AD23))),($C$2-SUM(AE$4:AE22)),IF(AND(SUM(AE$4:AE22)&lt;$C$2,SUM($H23:AD23)&lt;$D23,($C$2-SUM(AE$4:AE22))&gt;($D23-SUM($H23:AD23))),($D23-(SUM($H23:AD23)))))))</f>
        <v>0</v>
      </c>
      <c r="AF23" s="12">
        <f>IF((SUM(AF$4:AF22))=$C$2,0,IF((SUM($H23:AE23))=$D23,0,IF(AND(SUM(AF$4:AF22)&lt;$C$2,SUM($H23:AE23)&lt;$D23,($C$2-SUM(AF$4:AF22))&lt;=($D23-SUM($H23:AE23))),($C$2-SUM(AF$4:AF22)),IF(AND(SUM(AF$4:AF22)&lt;$C$2,SUM($H23:AE23)&lt;$D23,($C$2-SUM(AF$4:AF22))&gt;($D23-SUM($H23:AE23))),($D23-(SUM($H23:AE23)))))))</f>
        <v>0</v>
      </c>
      <c r="AG23" s="12">
        <f>IF((SUM(AG$4:AG22))=$C$2,0,IF((SUM($H23:AF23))=$D23,0,IF(AND(SUM(AG$4:AG22)&lt;$C$2,SUM($H23:AF23)&lt;$D23,($C$2-SUM(AG$4:AG22))&lt;=($D23-SUM($H23:AF23))),($C$2-SUM(AG$4:AG22)),IF(AND(SUM(AG$4:AG22)&lt;$C$2,SUM($H23:AF23)&lt;$D23,($C$2-SUM(AG$4:AG22))&gt;($D23-SUM($H23:AF23))),($D23-(SUM($H23:AF23)))))))</f>
        <v>0</v>
      </c>
      <c r="AH23" s="34"/>
      <c r="AI23" s="34"/>
      <c r="AJ23" s="34"/>
      <c r="AK23" s="34"/>
      <c r="AL23" s="34"/>
      <c r="AM23" s="34"/>
      <c r="AN23" s="34"/>
      <c r="AO23" s="34"/>
      <c r="AP23" s="34"/>
      <c r="AQ23" s="34"/>
    </row>
    <row r="24" spans="1:80" ht="17.25" customHeight="1" thickBot="1" x14ac:dyDescent="0.3">
      <c r="A24" s="25">
        <v>21</v>
      </c>
      <c r="B24" s="6" t="s">
        <v>14</v>
      </c>
      <c r="C24" s="15">
        <v>4</v>
      </c>
      <c r="D24" s="8">
        <f t="shared" si="14"/>
        <v>4</v>
      </c>
      <c r="E24" s="9">
        <f t="shared" si="15"/>
        <v>41894</v>
      </c>
      <c r="F24" s="9">
        <v>41913</v>
      </c>
      <c r="G24" s="10">
        <f t="shared" si="13"/>
        <v>0.90384615384615385</v>
      </c>
      <c r="H24" s="12">
        <f>IF((SUM(H$4:H23))=$C$2,0,IF(AND(SUM(H$4:H23)&lt;$C$2,$D24&lt;($C$2-SUM(H$4:H23))),$D24,IF(AND(SUM(H$4:H23)&lt;$C$2,$D24&gt;($C$2-SUM(H$4:H23))),($C$2-SUM(H$4:H23)))))</f>
        <v>0</v>
      </c>
      <c r="I24" s="12">
        <f>IF((SUM(I$4:I23))=$C$2,0,IF((SUM($H24:H24))=$D24,0,IF(AND(SUM(I$4:I23)&lt;$C$2,SUM($H24:H24)&lt;$D24,($C$2-SUM(I$4:I23))&lt;=($D24-SUM($H24:H24))),($C$2-SUM(I$4:I23)),IF(AND(SUM(I$4:I23)&lt;$C$2,SUM($H24:H24)&lt;$D24,($C$2-SUM(I$4:I23))&gt;($D24-SUM($H24:H24))),($D24-(SUM($H24:H24)))))))</f>
        <v>0</v>
      </c>
      <c r="J24" s="12">
        <f>IF((SUM(J$4:J23))=$C$2,0,IF((SUM($H24:I24))=$D24,0,IF(AND(SUM(J$4:J23)&lt;$C$2,SUM($H24:I24)&lt;$D24,($C$2-SUM(J$4:J23))&lt;=($D24-SUM($H24:I24))),($C$2-SUM(J$4:J23)),IF(AND(SUM(J$4:J23)&lt;$C$2,SUM($H24:I24)&lt;$D24,($C$2-SUM(J$4:J23))&gt;($D24-SUM($H24:I24))),($D24-(SUM($H24:I24)))))))</f>
        <v>0</v>
      </c>
      <c r="K24" s="13">
        <f>IF((SUM(K$4:K23))=$C$2,0,IF((SUM($H24:J24))=$D24,0,IF(AND(SUM(K$4:K23)&lt;$C$2,SUM($H24:J24)&lt;$D24,($C$2-SUM(K$4:K23))&lt;=($D24-SUM($H24:J24))),($C$2-SUM(K$4:K23)),IF(AND(SUM(K$4:K23)&lt;$C$2,SUM($H24:J24)&lt;$D24,($C$2-SUM(K$4:K23))&gt;($D24-SUM($H24:J24))),($D24-(SUM($H24:J24)))))))</f>
        <v>0</v>
      </c>
      <c r="L24" s="12">
        <f>IF((SUM(L$4:L23))=$C$2,0,IF((SUM($H24:K24))=$D24,0,IF(AND(SUM(L$4:L23)&lt;$C$2,SUM($H24:K24)&lt;$D24,($C$2-SUM(L$4:L23))&lt;=($D24-SUM($H24:K24))),($C$2-SUM(L$4:L23)),IF(AND(SUM(L$4:L23)&lt;$C$2,SUM($H24:K24)&lt;$D24,($C$2-SUM(L$4:L23))&gt;($D24-SUM($H24:K24))),($D24-(SUM($H24:K24)))))))</f>
        <v>0</v>
      </c>
      <c r="M24" s="14"/>
      <c r="N24" s="12"/>
      <c r="O24" s="12"/>
      <c r="P24" s="12"/>
      <c r="Q24" s="12">
        <f>IF((SUM(Q$4:Q23))=$C$2,0,IF((SUM($H24:P24))=$D24,0,IF(AND(SUM(Q$4:Q23)&lt;$C$2,SUM($H24:P24)&lt;$D24,($C$2-SUM(Q$4:Q23))&lt;=($D24-SUM($H24:P24))),($C$2-SUM(Q$4:Q23)),IF(AND(SUM(Q$4:Q23)&lt;$C$2,SUM($H24:P24)&lt;$D24,($C$2-SUM(Q$4:Q23))&gt;($D24-SUM($H24:P24))),($D24-(SUM($H24:P24)))))))</f>
        <v>0</v>
      </c>
      <c r="R24" s="12">
        <f>IF((SUM(R$4:R23))=$C$2,0,IF((SUM($H24:Q24))=$D24,0,IF(AND(SUM(R$4:R23)&lt;$C$2,SUM($H24:Q24)&lt;$D24,($C$2-SUM(R$4:R23))&lt;=($D24-SUM($H24:Q24))),($C$2-SUM(R$4:R23)),IF(AND(SUM(R$4:R23)&lt;$C$2,SUM($H24:Q24)&lt;$D24,($C$2-SUM(R$4:R23))&gt;($D24-SUM($H24:Q24))),($D24-(SUM($H24:Q24)))))))</f>
        <v>0</v>
      </c>
      <c r="S24" s="12">
        <f>IF((SUM(S$4:S23))=$C$2,0,IF((SUM($H24:R24))=$D24,0,IF(AND(SUM(S$4:S23)&lt;$C$2,SUM($H24:R24)&lt;$D24,($C$2-SUM(S$4:S23))&lt;=($D24-SUM($H24:R24))),($C$2-SUM(S$4:S23)),IF(AND(SUM(S$4:S23)&lt;$C$2,SUM($H24:R24)&lt;$D24,($C$2-SUM(S$4:S23))&gt;($D24-SUM($H24:R24))),($D24-(SUM($H24:R24)))))))</f>
        <v>0</v>
      </c>
      <c r="T24" s="12">
        <f>IF((SUM(T$4:T23))=$C$2,0,IF((SUM($H24:S24))=$D24,0,IF(AND(SUM(T$4:T23)&lt;$C$2,SUM($H24:S24)&lt;$D24,($C$2-SUM(T$4:T23))&lt;=($D24-SUM($H24:S24))),($C$2-SUM(T$4:T23)),IF(AND(SUM(T$4:T23)&lt;$C$2,SUM($H24:S24)&lt;$D24,($C$2-SUM(T$4:T23))&gt;($D24-SUM($H24:S24))),($D24-(SUM($H24:S24)))))))</f>
        <v>0</v>
      </c>
      <c r="U24" s="12">
        <f>IF((SUM(U$4:U23))=$C$2,0,IF((SUM($H24:T24))=$D24,0,IF(AND(SUM(U$4:U23)&lt;$C$2,SUM($H24:T24)&lt;$D24,($C$2-SUM(U$4:U23))&lt;=($D24-SUM($H24:T24))),($C$2-SUM(U$4:U23)),IF(AND(SUM(U$4:U23)&lt;$C$2,SUM($H24:T24)&lt;$D24,($C$2-SUM(U$4:U23))&gt;($D24-SUM($H24:T24))),($D24-(SUM($H24:T24)))))))</f>
        <v>4</v>
      </c>
      <c r="V24" s="12">
        <f>IF((SUM(V$4:V23))=$C$2,0,IF((SUM($H24:U24))=$D24,0,IF(AND(SUM(V$4:V23)&lt;$C$2,SUM($H24:U24)&lt;$D24,($C$2-SUM(V$4:V23))&lt;=($D24-SUM($H24:U24))),($C$2-SUM(V$4:V23)),IF(AND(SUM(V$4:V23)&lt;$C$2,SUM($H24:U24)&lt;$D24,($C$2-SUM(V$4:V23))&gt;($D24-SUM($H24:U24))),($D24-(SUM($H24:U24)))))))</f>
        <v>0</v>
      </c>
      <c r="W24" s="12">
        <f>IF((SUM(W$4:W23))=$C$2,0,IF((SUM($H24:V24))=$D24,0,IF(AND(SUM(W$4:W23)&lt;$C$2,SUM($H24:V24)&lt;$D24,($C$2-SUM(W$4:W23))&lt;=($D24-SUM($H24:V24))),($C$2-SUM(W$4:W23)),IF(AND(SUM(W$4:W23)&lt;$C$2,SUM($H24:V24)&lt;$D24,($C$2-SUM(W$4:W23))&gt;($D24-SUM($H24:V24))),($D24-(SUM($H24:V24)))))))</f>
        <v>0</v>
      </c>
      <c r="X24" s="12">
        <f>IF((SUM(X$4:X23))=$C$2,0,IF((SUM($H24:W24))=$D24,0,IF(AND(SUM(X$4:X23)&lt;$C$2,SUM($H24:W24)&lt;$D24,($C$2-SUM(X$4:X23))&lt;=($D24-SUM($H24:W24))),($C$2-SUM(X$4:X23)),IF(AND(SUM(X$4:X23)&lt;$C$2,SUM($H24:W24)&lt;$D24,($C$2-SUM(X$4:X23))&gt;($D24-SUM($H24:W24))),($D24-(SUM($H24:W24)))))))</f>
        <v>0</v>
      </c>
      <c r="Y24" s="12">
        <f>IF((SUM(Y$4:Y23))=$C$2,0,IF((SUM($H24:X24))=$D24,0,IF(AND(SUM(Y$4:Y23)&lt;$C$2,SUM($H24:X24)&lt;$D24,($C$2-SUM(Y$4:Y23))&lt;=($D24-SUM($H24:X24))),($C$2-SUM(Y$4:Y23)),IF(AND(SUM(Y$4:Y23)&lt;$C$2,SUM($H24:X24)&lt;$D24,($C$2-SUM(Y$4:Y23))&gt;($D24-SUM($H24:X24))),($D24-(SUM($H24:X24)))))))</f>
        <v>0</v>
      </c>
      <c r="Z24" s="12">
        <f>IF((SUM(Z$4:Z23))=$C$2,0,IF((SUM($H24:Y24))=$D24,0,IF(AND(SUM(Z$4:Z23)&lt;$C$2,SUM($H24:Y24)&lt;$D24,($C$2-SUM(Z$4:Z23))&lt;=($D24-SUM($H24:Y24))),($C$2-SUM(Z$4:Z23)),IF(AND(SUM(Z$4:Z23)&lt;$C$2,SUM($H24:Y24)&lt;$D24,($C$2-SUM(Z$4:Z23))&gt;($D24-SUM($H24:Y24))),($D24-(SUM($H24:Y24)))))))</f>
        <v>0</v>
      </c>
      <c r="AA24" s="12">
        <f>IF((SUM(AA$4:AA23))=$C$2,0,IF((SUM($H24:Z24))=$D24,0,IF(AND(SUM(AA$4:AA23)&lt;$C$2,SUM($H24:Z24)&lt;$D24,($C$2-SUM(AA$4:AA23))&lt;=($D24-SUM($H24:Z24))),($C$2-SUM(AA$4:AA23)),IF(AND(SUM(AA$4:AA23)&lt;$C$2,SUM($H24:Z24)&lt;$D24,($C$2-SUM(AA$4:AA23))&gt;($D24-SUM($H24:Z24))),($D24-(SUM($H24:Z24)))))))</f>
        <v>0</v>
      </c>
      <c r="AB24" s="12">
        <f>IF((SUM(AB$4:AB23))=$C$2,0,IF((SUM($H24:AA24))=$D24,0,IF(AND(SUM(AB$4:AB23)&lt;$C$2,SUM($H24:AA24)&lt;$D24,($C$2-SUM(AB$4:AB23))&lt;=($D24-SUM($H24:AA24))),($C$2-SUM(AB$4:AB23)),IF(AND(SUM(AB$4:AB23)&lt;$C$2,SUM($H24:AA24)&lt;$D24,($C$2-SUM(AB$4:AB23))&gt;($D24-SUM($H24:AA24))),($D24-(SUM($H24:AA24)))))))</f>
        <v>0</v>
      </c>
      <c r="AC24" s="12">
        <f>IF((SUM(AC$4:AC23))=$C$2,0,IF((SUM($H24:AB24))=$D24,0,IF(AND(SUM(AC$4:AC23)&lt;$C$2,SUM($H24:AB24)&lt;$D24,($C$2-SUM(AC$4:AC23))&lt;=($D24-SUM($H24:AB24))),($C$2-SUM(AC$4:AC23)),IF(AND(SUM(AC$4:AC23)&lt;$C$2,SUM($H24:AB24)&lt;$D24,($C$2-SUM(AC$4:AC23))&gt;($D24-SUM($H24:AB24))),($D24-(SUM($H24:AB24)))))))</f>
        <v>0</v>
      </c>
      <c r="AD24" s="12">
        <f>IF((SUM(AD$4:AD23))=$C$2,0,IF((SUM($H24:AC24))=$D24,0,IF(AND(SUM(AD$4:AD23)&lt;$C$2,SUM($H24:AC24)&lt;$D24,($C$2-SUM(AD$4:AD23))&lt;=($D24-SUM($H24:AC24))),($C$2-SUM(AD$4:AD23)),IF(AND(SUM(AD$4:AD23)&lt;$C$2,SUM($H24:AC24)&lt;$D24,($C$2-SUM(AD$4:AD23))&gt;($D24-SUM($H24:AC24))),($D24-(SUM($H24:AC24)))))))</f>
        <v>0</v>
      </c>
      <c r="AE24" s="12">
        <f>IF((SUM(AE$4:AE23))=$C$2,0,IF((SUM($H24:AD24))=$D24,0,IF(AND(SUM(AE$4:AE23)&lt;$C$2,SUM($H24:AD24)&lt;$D24,($C$2-SUM(AE$4:AE23))&lt;=($D24-SUM($H24:AD24))),($C$2-SUM(AE$4:AE23)),IF(AND(SUM(AE$4:AE23)&lt;$C$2,SUM($H24:AD24)&lt;$D24,($C$2-SUM(AE$4:AE23))&gt;($D24-SUM($H24:AD24))),($D24-(SUM($H24:AD24)))))))</f>
        <v>0</v>
      </c>
      <c r="AF24" s="12">
        <f>IF((SUM(AF$4:AF23))=$C$2,0,IF((SUM($H24:AE24))=$D24,0,IF(AND(SUM(AF$4:AF23)&lt;$C$2,SUM($H24:AE24)&lt;$D24,($C$2-SUM(AF$4:AF23))&lt;=($D24-SUM($H24:AE24))),($C$2-SUM(AF$4:AF23)),IF(AND(SUM(AF$4:AF23)&lt;$C$2,SUM($H24:AE24)&lt;$D24,($C$2-SUM(AF$4:AF23))&gt;($D24-SUM($H24:AE24))),($D24-(SUM($H24:AE24)))))))</f>
        <v>0</v>
      </c>
      <c r="AG24" s="12">
        <f>IF((SUM(AG$4:AG23))=$C$2,0,IF((SUM($H24:AF24))=$D24,0,IF(AND(SUM(AG$4:AG23)&lt;$C$2,SUM($H24:AF24)&lt;$D24,($C$2-SUM(AG$4:AG23))&lt;=($D24-SUM($H24:AF24))),($C$2-SUM(AG$4:AG23)),IF(AND(SUM(AG$4:AG23)&lt;$C$2,SUM($H24:AF24)&lt;$D24,($C$2-SUM(AG$4:AG23))&gt;($D24-SUM($H24:AF24))),($D24-(SUM($H24:AF24)))))))</f>
        <v>0</v>
      </c>
      <c r="AH24" s="34"/>
      <c r="AI24" s="34"/>
      <c r="AJ24" s="34"/>
      <c r="AK24" s="34"/>
      <c r="AL24" s="34"/>
      <c r="AM24" s="34"/>
      <c r="AN24" s="34"/>
      <c r="AO24" s="34"/>
      <c r="AP24" s="34"/>
      <c r="AQ24" s="34"/>
    </row>
    <row r="25" spans="1:80" ht="17.25" customHeight="1" thickBot="1" x14ac:dyDescent="0.3">
      <c r="A25" s="25">
        <v>22</v>
      </c>
      <c r="B25" s="6" t="s">
        <v>5</v>
      </c>
      <c r="C25" s="15">
        <v>1</v>
      </c>
      <c r="D25" s="8">
        <f t="shared" si="14"/>
        <v>1</v>
      </c>
      <c r="E25" s="9">
        <f t="shared" si="15"/>
        <v>41894</v>
      </c>
      <c r="F25" s="9">
        <v>41914</v>
      </c>
      <c r="G25" s="10">
        <f t="shared" si="13"/>
        <v>0.91025641025641024</v>
      </c>
      <c r="H25" s="12">
        <f>IF((SUM(H$4:H24))=$C$2,0,IF(AND(SUM(H$4:H24)&lt;$C$2,$D25&lt;($C$2-SUM(H$4:H24))),$D25,IF(AND(SUM(H$4:H24)&lt;$C$2,$D25&gt;($C$2-SUM(H$4:H24))),($C$2-SUM(H$4:H24)))))</f>
        <v>0</v>
      </c>
      <c r="I25" s="12">
        <f>IF((SUM(I$4:I24))=$C$2,0,IF((SUM($H25:H25))=$D25,0,IF(AND(SUM(I$4:I24)&lt;$C$2,SUM($H25:H25)&lt;$D25,($C$2-SUM(I$4:I24))&lt;=($D25-SUM($H25:H25))),($C$2-SUM(I$4:I24)),IF(AND(SUM(I$4:I24)&lt;$C$2,SUM($H25:H25)&lt;$D25,($C$2-SUM(I$4:I24))&gt;($D25-SUM($H25:H25))),($D25-(SUM($H25:H25)))))))</f>
        <v>0</v>
      </c>
      <c r="J25" s="12">
        <f>IF((SUM(J$4:J24))=$C$2,0,IF((SUM($H25:I25))=$D25,0,IF(AND(SUM(J$4:J24)&lt;$C$2,SUM($H25:I25)&lt;$D25,($C$2-SUM(J$4:J24))&lt;=($D25-SUM($H25:I25))),($C$2-SUM(J$4:J24)),IF(AND(SUM(J$4:J24)&lt;$C$2,SUM($H25:I25)&lt;$D25,($C$2-SUM(J$4:J24))&gt;($D25-SUM($H25:I25))),($D25-(SUM($H25:I25)))))))</f>
        <v>0</v>
      </c>
      <c r="K25" s="13">
        <f>IF((SUM(K$4:K24))=$C$2,0,IF((SUM($H25:J25))=$D25,0,IF(AND(SUM(K$4:K24)&lt;$C$2,SUM($H25:J25)&lt;$D25,($C$2-SUM(K$4:K24))&lt;=($D25-SUM($H25:J25))),($C$2-SUM(K$4:K24)),IF(AND(SUM(K$4:K24)&lt;$C$2,SUM($H25:J25)&lt;$D25,($C$2-SUM(K$4:K24))&gt;($D25-SUM($H25:J25))),($D25-(SUM($H25:J25)))))))</f>
        <v>0</v>
      </c>
      <c r="L25" s="12">
        <f>IF((SUM(L$4:L24))=$C$2,0,IF((SUM($H25:K25))=$D25,0,IF(AND(SUM(L$4:L24)&lt;$C$2,SUM($H25:K25)&lt;$D25,($C$2-SUM(L$4:L24))&lt;=($D25-SUM($H25:K25))),($C$2-SUM(L$4:L24)),IF(AND(SUM(L$4:L24)&lt;$C$2,SUM($H25:K25)&lt;$D25,($C$2-SUM(L$4:L24))&gt;($D25-SUM($H25:K25))),($D25-(SUM($H25:K25)))))))</f>
        <v>0</v>
      </c>
      <c r="M25" s="14"/>
      <c r="N25" s="12"/>
      <c r="O25" s="12"/>
      <c r="P25" s="12"/>
      <c r="Q25" s="12">
        <f>IF((SUM(Q$4:Q24))=$C$2,0,IF((SUM($H25:P25))=$D25,0,IF(AND(SUM(Q$4:Q24)&lt;$C$2,SUM($H25:P25)&lt;$D25,($C$2-SUM(Q$4:Q24))&lt;=($D25-SUM($H25:P25))),($C$2-SUM(Q$4:Q24)),IF(AND(SUM(Q$4:Q24)&lt;$C$2,SUM($H25:P25)&lt;$D25,($C$2-SUM(Q$4:Q24))&gt;($D25-SUM($H25:P25))),($D25-(SUM($H25:P25)))))))</f>
        <v>0</v>
      </c>
      <c r="R25" s="12">
        <f>IF((SUM(R$4:R24))=$C$2,0,IF((SUM($H25:Q25))=$D25,0,IF(AND(SUM(R$4:R24)&lt;$C$2,SUM($H25:Q25)&lt;$D25,($C$2-SUM(R$4:R24))&lt;=($D25-SUM($H25:Q25))),($C$2-SUM(R$4:R24)),IF(AND(SUM(R$4:R24)&lt;$C$2,SUM($H25:Q25)&lt;$D25,($C$2-SUM(R$4:R24))&gt;($D25-SUM($H25:Q25))),($D25-(SUM($H25:Q25)))))))</f>
        <v>0</v>
      </c>
      <c r="S25" s="12">
        <f>IF((SUM(S$4:S24))=$C$2,0,IF((SUM($H25:R25))=$D25,0,IF(AND(SUM(S$4:S24)&lt;$C$2,SUM($H25:R25)&lt;$D25,($C$2-SUM(S$4:S24))&lt;=($D25-SUM($H25:R25))),($C$2-SUM(S$4:S24)),IF(AND(SUM(S$4:S24)&lt;$C$2,SUM($H25:R25)&lt;$D25,($C$2-SUM(S$4:S24))&gt;($D25-SUM($H25:R25))),($D25-(SUM($H25:R25)))))))</f>
        <v>0</v>
      </c>
      <c r="T25" s="12">
        <f>IF((SUM(T$4:T24))=$C$2,0,IF((SUM($H25:S25))=$D25,0,IF(AND(SUM(T$4:T24)&lt;$C$2,SUM($H25:S25)&lt;$D25,($C$2-SUM(T$4:T24))&lt;=($D25-SUM($H25:S25))),($C$2-SUM(T$4:T24)),IF(AND(SUM(T$4:T24)&lt;$C$2,SUM($H25:S25)&lt;$D25,($C$2-SUM(T$4:T24))&gt;($D25-SUM($H25:S25))),($D25-(SUM($H25:S25)))))))</f>
        <v>0</v>
      </c>
      <c r="U25" s="12">
        <f>IF((SUM(U$4:U24))=$C$2,0,IF((SUM($H25:T25))=$D25,0,IF(AND(SUM(U$4:U24)&lt;$C$2,SUM($H25:T25)&lt;$D25,($C$2-SUM(U$4:U24))&lt;=($D25-SUM($H25:T25))),($C$2-SUM(U$4:U24)),IF(AND(SUM(U$4:U24)&lt;$C$2,SUM($H25:T25)&lt;$D25,($C$2-SUM(U$4:U24))&gt;($D25-SUM($H25:T25))),($D25-(SUM($H25:T25)))))))</f>
        <v>1</v>
      </c>
      <c r="V25" s="12">
        <f>IF((SUM(V$4:V24))=$C$2,0,IF((SUM($H25:U25))=$D25,0,IF(AND(SUM(V$4:V24)&lt;$C$2,SUM($H25:U25)&lt;$D25,($C$2-SUM(V$4:V24))&lt;=($D25-SUM($H25:U25))),($C$2-SUM(V$4:V24)),IF(AND(SUM(V$4:V24)&lt;$C$2,SUM($H25:U25)&lt;$D25,($C$2-SUM(V$4:V24))&gt;($D25-SUM($H25:U25))),($D25-(SUM($H25:U25)))))))</f>
        <v>0</v>
      </c>
      <c r="W25" s="12">
        <f>IF((SUM(W$4:W24))=$C$2,0,IF((SUM($H25:V25))=$D25,0,IF(AND(SUM(W$4:W24)&lt;$C$2,SUM($H25:V25)&lt;$D25,($C$2-SUM(W$4:W24))&lt;=($D25-SUM($H25:V25))),($C$2-SUM(W$4:W24)),IF(AND(SUM(W$4:W24)&lt;$C$2,SUM($H25:V25)&lt;$D25,($C$2-SUM(W$4:W24))&gt;($D25-SUM($H25:V25))),($D25-(SUM($H25:V25)))))))</f>
        <v>0</v>
      </c>
      <c r="X25" s="12">
        <f>IF((SUM(X$4:X24))=$C$2,0,IF((SUM($H25:W25))=$D25,0,IF(AND(SUM(X$4:X24)&lt;$C$2,SUM($H25:W25)&lt;$D25,($C$2-SUM(X$4:X24))&lt;=($D25-SUM($H25:W25))),($C$2-SUM(X$4:X24)),IF(AND(SUM(X$4:X24)&lt;$C$2,SUM($H25:W25)&lt;$D25,($C$2-SUM(X$4:X24))&gt;($D25-SUM($H25:W25))),($D25-(SUM($H25:W25)))))))</f>
        <v>0</v>
      </c>
      <c r="Y25" s="12">
        <f>IF((SUM(Y$4:Y24))=$C$2,0,IF((SUM($H25:X25))=$D25,0,IF(AND(SUM(Y$4:Y24)&lt;$C$2,SUM($H25:X25)&lt;$D25,($C$2-SUM(Y$4:Y24))&lt;=($D25-SUM($H25:X25))),($C$2-SUM(Y$4:Y24)),IF(AND(SUM(Y$4:Y24)&lt;$C$2,SUM($H25:X25)&lt;$D25,($C$2-SUM(Y$4:Y24))&gt;($D25-SUM($H25:X25))),($D25-(SUM($H25:X25)))))))</f>
        <v>0</v>
      </c>
      <c r="Z25" s="12">
        <f>IF((SUM(Z$4:Z24))=$C$2,0,IF((SUM($H25:Y25))=$D25,0,IF(AND(SUM(Z$4:Z24)&lt;$C$2,SUM($H25:Y25)&lt;$D25,($C$2-SUM(Z$4:Z24))&lt;=($D25-SUM($H25:Y25))),($C$2-SUM(Z$4:Z24)),IF(AND(SUM(Z$4:Z24)&lt;$C$2,SUM($H25:Y25)&lt;$D25,($C$2-SUM(Z$4:Z24))&gt;($D25-SUM($H25:Y25))),($D25-(SUM($H25:Y25)))))))</f>
        <v>0</v>
      </c>
      <c r="AA25" s="12">
        <f>IF((SUM(AA$4:AA24))=$C$2,0,IF((SUM($H25:Z25))=$D25,0,IF(AND(SUM(AA$4:AA24)&lt;$C$2,SUM($H25:Z25)&lt;$D25,($C$2-SUM(AA$4:AA24))&lt;=($D25-SUM($H25:Z25))),($C$2-SUM(AA$4:AA24)),IF(AND(SUM(AA$4:AA24)&lt;$C$2,SUM($H25:Z25)&lt;$D25,($C$2-SUM(AA$4:AA24))&gt;($D25-SUM($H25:Z25))),($D25-(SUM($H25:Z25)))))))</f>
        <v>0</v>
      </c>
      <c r="AB25" s="12">
        <f>IF((SUM(AB$4:AB24))=$C$2,0,IF((SUM($H25:AA25))=$D25,0,IF(AND(SUM(AB$4:AB24)&lt;$C$2,SUM($H25:AA25)&lt;$D25,($C$2-SUM(AB$4:AB24))&lt;=($D25-SUM($H25:AA25))),($C$2-SUM(AB$4:AB24)),IF(AND(SUM(AB$4:AB24)&lt;$C$2,SUM($H25:AA25)&lt;$D25,($C$2-SUM(AB$4:AB24))&gt;($D25-SUM($H25:AA25))),($D25-(SUM($H25:AA25)))))))</f>
        <v>0</v>
      </c>
      <c r="AC25" s="12">
        <f>IF((SUM(AC$4:AC24))=$C$2,0,IF((SUM($H25:AB25))=$D25,0,IF(AND(SUM(AC$4:AC24)&lt;$C$2,SUM($H25:AB25)&lt;$D25,($C$2-SUM(AC$4:AC24))&lt;=($D25-SUM($H25:AB25))),($C$2-SUM(AC$4:AC24)),IF(AND(SUM(AC$4:AC24)&lt;$C$2,SUM($H25:AB25)&lt;$D25,($C$2-SUM(AC$4:AC24))&gt;($D25-SUM($H25:AB25))),($D25-(SUM($H25:AB25)))))))</f>
        <v>0</v>
      </c>
      <c r="AD25" s="12">
        <f>IF((SUM(AD$4:AD24))=$C$2,0,IF((SUM($H25:AC25))=$D25,0,IF(AND(SUM(AD$4:AD24)&lt;$C$2,SUM($H25:AC25)&lt;$D25,($C$2-SUM(AD$4:AD24))&lt;=($D25-SUM($H25:AC25))),($C$2-SUM(AD$4:AD24)),IF(AND(SUM(AD$4:AD24)&lt;$C$2,SUM($H25:AC25)&lt;$D25,($C$2-SUM(AD$4:AD24))&gt;($D25-SUM($H25:AC25))),($D25-(SUM($H25:AC25)))))))</f>
        <v>0</v>
      </c>
      <c r="AE25" s="12">
        <f>IF((SUM(AE$4:AE24))=$C$2,0,IF((SUM($H25:AD25))=$D25,0,IF(AND(SUM(AE$4:AE24)&lt;$C$2,SUM($H25:AD25)&lt;$D25,($C$2-SUM(AE$4:AE24))&lt;=($D25-SUM($H25:AD25))),($C$2-SUM(AE$4:AE24)),IF(AND(SUM(AE$4:AE24)&lt;$C$2,SUM($H25:AD25)&lt;$D25,($C$2-SUM(AE$4:AE24))&gt;($D25-SUM($H25:AD25))),($D25-(SUM($H25:AD25)))))))</f>
        <v>0</v>
      </c>
      <c r="AF25" s="12">
        <f>IF((SUM(AF$4:AF24))=$C$2,0,IF((SUM($H25:AE25))=$D25,0,IF(AND(SUM(AF$4:AF24)&lt;$C$2,SUM($H25:AE25)&lt;$D25,($C$2-SUM(AF$4:AF24))&lt;=($D25-SUM($H25:AE25))),($C$2-SUM(AF$4:AF24)),IF(AND(SUM(AF$4:AF24)&lt;$C$2,SUM($H25:AE25)&lt;$D25,($C$2-SUM(AF$4:AF24))&gt;($D25-SUM($H25:AE25))),($D25-(SUM($H25:AE25)))))))</f>
        <v>0</v>
      </c>
      <c r="AG25" s="12">
        <f>IF((SUM(AG$4:AG24))=$C$2,0,IF((SUM($H25:AF25))=$D25,0,IF(AND(SUM(AG$4:AG24)&lt;$C$2,SUM($H25:AF25)&lt;$D25,($C$2-SUM(AG$4:AG24))&lt;=($D25-SUM($H25:AF25))),($C$2-SUM(AG$4:AG24)),IF(AND(SUM(AG$4:AG24)&lt;$C$2,SUM($H25:AF25)&lt;$D25,($C$2-SUM(AG$4:AG24))&gt;($D25-SUM($H25:AF25))),($D25-(SUM($H25:AF25)))))))</f>
        <v>0</v>
      </c>
      <c r="AH25" s="34"/>
      <c r="AI25" s="34"/>
      <c r="AJ25" s="34"/>
      <c r="AK25" s="34"/>
      <c r="AL25" s="34"/>
      <c r="AM25" s="34"/>
      <c r="AN25" s="34"/>
      <c r="AO25" s="34"/>
      <c r="AP25" s="34"/>
      <c r="AQ25" s="34"/>
    </row>
    <row r="26" spans="1:80" ht="17.25" customHeight="1" thickBot="1" x14ac:dyDescent="0.3">
      <c r="A26" s="25">
        <v>23</v>
      </c>
      <c r="B26" s="6" t="s">
        <v>15</v>
      </c>
      <c r="C26" s="15">
        <v>1</v>
      </c>
      <c r="D26" s="8">
        <f t="shared" si="14"/>
        <v>1</v>
      </c>
      <c r="E26" s="9">
        <f t="shared" si="15"/>
        <v>41894</v>
      </c>
      <c r="F26" s="9">
        <v>41915</v>
      </c>
      <c r="G26" s="10">
        <f t="shared" si="13"/>
        <v>0.91666666666666663</v>
      </c>
      <c r="H26" s="12">
        <f>IF((SUM(H$4:H25))=$C$2,0,IF(AND(SUM(H$4:H25)&lt;$C$2,$D26&lt;($C$2-SUM(H$4:H25))),$D26,IF(AND(SUM(H$4:H25)&lt;$C$2,$D26&gt;($C$2-SUM(H$4:H25))),($C$2-SUM(H$4:H25)))))</f>
        <v>0</v>
      </c>
      <c r="I26" s="12">
        <f>IF((SUM(I$4:I25))=$C$2,0,IF((SUM($H26:H26))=$D26,0,IF(AND(SUM(I$4:I25)&lt;$C$2,SUM($H26:H26)&lt;$D26,($C$2-SUM(I$4:I25))&lt;=($D26-SUM($H26:H26))),($C$2-SUM(I$4:I25)),IF(AND(SUM(I$4:I25)&lt;$C$2,SUM($H26:H26)&lt;$D26,($C$2-SUM(I$4:I25))&gt;($D26-SUM($H26:H26))),($D26-(SUM($H26:H26)))))))</f>
        <v>0</v>
      </c>
      <c r="J26" s="12">
        <f>IF((SUM(J$4:J25))=$C$2,0,IF((SUM($H26:I26))=$D26,0,IF(AND(SUM(J$4:J25)&lt;$C$2,SUM($H26:I26)&lt;$D26,($C$2-SUM(J$4:J25))&lt;=($D26-SUM($H26:I26))),($C$2-SUM(J$4:J25)),IF(AND(SUM(J$4:J25)&lt;$C$2,SUM($H26:I26)&lt;$D26,($C$2-SUM(J$4:J25))&gt;($D26-SUM($H26:I26))),($D26-(SUM($H26:I26)))))))</f>
        <v>0</v>
      </c>
      <c r="K26" s="13">
        <f>IF((SUM(K$4:K25))=$C$2,0,IF((SUM($H26:J26))=$D26,0,IF(AND(SUM(K$4:K25)&lt;$C$2,SUM($H26:J26)&lt;$D26,($C$2-SUM(K$4:K25))&lt;=($D26-SUM($H26:J26))),($C$2-SUM(K$4:K25)),IF(AND(SUM(K$4:K25)&lt;$C$2,SUM($H26:J26)&lt;$D26,($C$2-SUM(K$4:K25))&gt;($D26-SUM($H26:J26))),($D26-(SUM($H26:J26)))))))</f>
        <v>0</v>
      </c>
      <c r="L26" s="12">
        <f>IF((SUM(L$4:L25))=$C$2,0,IF((SUM($H26:K26))=$D26,0,IF(AND(SUM(L$4:L25)&lt;$C$2,SUM($H26:K26)&lt;$D26,($C$2-SUM(L$4:L25))&lt;=($D26-SUM($H26:K26))),($C$2-SUM(L$4:L25)),IF(AND(SUM(L$4:L25)&lt;$C$2,SUM($H26:K26)&lt;$D26,($C$2-SUM(L$4:L25))&gt;($D26-SUM($H26:K26))),($D26-(SUM($H26:K26)))))))</f>
        <v>0</v>
      </c>
      <c r="M26" s="14"/>
      <c r="N26" s="12"/>
      <c r="O26" s="12"/>
      <c r="P26" s="12"/>
      <c r="Q26" s="12">
        <f>IF((SUM(Q$4:Q25))=$C$2,0,IF((SUM($H26:P26))=$D26,0,IF(AND(SUM(Q$4:Q25)&lt;$C$2,SUM($H26:P26)&lt;$D26,($C$2-SUM(Q$4:Q25))&lt;=($D26-SUM($H26:P26))),($C$2-SUM(Q$4:Q25)),IF(AND(SUM(Q$4:Q25)&lt;$C$2,SUM($H26:P26)&lt;$D26,($C$2-SUM(Q$4:Q25))&gt;($D26-SUM($H26:P26))),($D26-(SUM($H26:P26)))))))</f>
        <v>0</v>
      </c>
      <c r="R26" s="12">
        <f>IF((SUM(R$4:R25))=$C$2,0,IF((SUM($H26:Q26))=$D26,0,IF(AND(SUM(R$4:R25)&lt;$C$2,SUM($H26:Q26)&lt;$D26,($C$2-SUM(R$4:R25))&lt;=($D26-SUM($H26:Q26))),($C$2-SUM(R$4:R25)),IF(AND(SUM(R$4:R25)&lt;$C$2,SUM($H26:Q26)&lt;$D26,($C$2-SUM(R$4:R25))&gt;($D26-SUM($H26:Q26))),($D26-(SUM($H26:Q26)))))))</f>
        <v>0</v>
      </c>
      <c r="S26" s="12">
        <f>IF((SUM(S$4:S25))=$C$2,0,IF((SUM($H26:R26))=$D26,0,IF(AND(SUM(S$4:S25)&lt;$C$2,SUM($H26:R26)&lt;$D26,($C$2-SUM(S$4:S25))&lt;=($D26-SUM($H26:R26))),($C$2-SUM(S$4:S25)),IF(AND(SUM(S$4:S25)&lt;$C$2,SUM($H26:R26)&lt;$D26,($C$2-SUM(S$4:S25))&gt;($D26-SUM($H26:R26))),($D26-(SUM($H26:R26)))))))</f>
        <v>0</v>
      </c>
      <c r="T26" s="12">
        <f>IF((SUM(T$4:T25))=$C$2,0,IF((SUM($H26:S26))=$D26,0,IF(AND(SUM(T$4:T25)&lt;$C$2,SUM($H26:S26)&lt;$D26,($C$2-SUM(T$4:T25))&lt;=($D26-SUM($H26:S26))),($C$2-SUM(T$4:T25)),IF(AND(SUM(T$4:T25)&lt;$C$2,SUM($H26:S26)&lt;$D26,($C$2-SUM(T$4:T25))&gt;($D26-SUM($H26:S26))),($D26-(SUM($H26:S26)))))))</f>
        <v>0</v>
      </c>
      <c r="U26" s="12">
        <f>IF((SUM(U$4:U25))=$C$2,0,IF((SUM($H26:T26))=$D26,0,IF(AND(SUM(U$4:U25)&lt;$C$2,SUM($H26:T26)&lt;$D26,($C$2-SUM(U$4:U25))&lt;=($D26-SUM($H26:T26))),($C$2-SUM(U$4:U25)),IF(AND(SUM(U$4:U25)&lt;$C$2,SUM($H26:T26)&lt;$D26,($C$2-SUM(U$4:U25))&gt;($D26-SUM($H26:T26))),($D26-(SUM($H26:T26)))))))</f>
        <v>1</v>
      </c>
      <c r="V26" s="12">
        <f>IF((SUM(V$4:V25))=$C$2,0,IF((SUM($H26:U26))=$D26,0,IF(AND(SUM(V$4:V25)&lt;$C$2,SUM($H26:U26)&lt;$D26,($C$2-SUM(V$4:V25))&lt;=($D26-SUM($H26:U26))),($C$2-SUM(V$4:V25)),IF(AND(SUM(V$4:V25)&lt;$C$2,SUM($H26:U26)&lt;$D26,($C$2-SUM(V$4:V25))&gt;($D26-SUM($H26:U26))),($D26-(SUM($H26:U26)))))))</f>
        <v>0</v>
      </c>
      <c r="W26" s="12">
        <f>IF((SUM(W$4:W25))=$C$2,0,IF((SUM($H26:V26))=$D26,0,IF(AND(SUM(W$4:W25)&lt;$C$2,SUM($H26:V26)&lt;$D26,($C$2-SUM(W$4:W25))&lt;=($D26-SUM($H26:V26))),($C$2-SUM(W$4:W25)),IF(AND(SUM(W$4:W25)&lt;$C$2,SUM($H26:V26)&lt;$D26,($C$2-SUM(W$4:W25))&gt;($D26-SUM($H26:V26))),($D26-(SUM($H26:V26)))))))</f>
        <v>0</v>
      </c>
      <c r="X26" s="12">
        <f>IF((SUM(X$4:X25))=$C$2,0,IF((SUM($H26:W26))=$D26,0,IF(AND(SUM(X$4:X25)&lt;$C$2,SUM($H26:W26)&lt;$D26,($C$2-SUM(X$4:X25))&lt;=($D26-SUM($H26:W26))),($C$2-SUM(X$4:X25)),IF(AND(SUM(X$4:X25)&lt;$C$2,SUM($H26:W26)&lt;$D26,($C$2-SUM(X$4:X25))&gt;($D26-SUM($H26:W26))),($D26-(SUM($H26:W26)))))))</f>
        <v>0</v>
      </c>
      <c r="Y26" s="12">
        <f>IF((SUM(Y$4:Y25))=$C$2,0,IF((SUM($H26:X26))=$D26,0,IF(AND(SUM(Y$4:Y25)&lt;$C$2,SUM($H26:X26)&lt;$D26,($C$2-SUM(Y$4:Y25))&lt;=($D26-SUM($H26:X26))),($C$2-SUM(Y$4:Y25)),IF(AND(SUM(Y$4:Y25)&lt;$C$2,SUM($H26:X26)&lt;$D26,($C$2-SUM(Y$4:Y25))&gt;($D26-SUM($H26:X26))),($D26-(SUM($H26:X26)))))))</f>
        <v>0</v>
      </c>
      <c r="Z26" s="12">
        <f>IF((SUM(Z$4:Z25))=$C$2,0,IF((SUM($H26:Y26))=$D26,0,IF(AND(SUM(Z$4:Z25)&lt;$C$2,SUM($H26:Y26)&lt;$D26,($C$2-SUM(Z$4:Z25))&lt;=($D26-SUM($H26:Y26))),($C$2-SUM(Z$4:Z25)),IF(AND(SUM(Z$4:Z25)&lt;$C$2,SUM($H26:Y26)&lt;$D26,($C$2-SUM(Z$4:Z25))&gt;($D26-SUM($H26:Y26))),($D26-(SUM($H26:Y26)))))))</f>
        <v>0</v>
      </c>
      <c r="AA26" s="12">
        <f>IF((SUM(AA$4:AA25))=$C$2,0,IF((SUM($H26:Z26))=$D26,0,IF(AND(SUM(AA$4:AA25)&lt;$C$2,SUM($H26:Z26)&lt;$D26,($C$2-SUM(AA$4:AA25))&lt;=($D26-SUM($H26:Z26))),($C$2-SUM(AA$4:AA25)),IF(AND(SUM(AA$4:AA25)&lt;$C$2,SUM($H26:Z26)&lt;$D26,($C$2-SUM(AA$4:AA25))&gt;($D26-SUM($H26:Z26))),($D26-(SUM($H26:Z26)))))))</f>
        <v>0</v>
      </c>
      <c r="AB26" s="12">
        <f>IF((SUM(AB$4:AB25))=$C$2,0,IF((SUM($H26:AA26))=$D26,0,IF(AND(SUM(AB$4:AB25)&lt;$C$2,SUM($H26:AA26)&lt;$D26,($C$2-SUM(AB$4:AB25))&lt;=($D26-SUM($H26:AA26))),($C$2-SUM(AB$4:AB25)),IF(AND(SUM(AB$4:AB25)&lt;$C$2,SUM($H26:AA26)&lt;$D26,($C$2-SUM(AB$4:AB25))&gt;($D26-SUM($H26:AA26))),($D26-(SUM($H26:AA26)))))))</f>
        <v>0</v>
      </c>
      <c r="AC26" s="12">
        <f>IF((SUM(AC$4:AC25))=$C$2,0,IF((SUM($H26:AB26))=$D26,0,IF(AND(SUM(AC$4:AC25)&lt;$C$2,SUM($H26:AB26)&lt;$D26,($C$2-SUM(AC$4:AC25))&lt;=($D26-SUM($H26:AB26))),($C$2-SUM(AC$4:AC25)),IF(AND(SUM(AC$4:AC25)&lt;$C$2,SUM($H26:AB26)&lt;$D26,($C$2-SUM(AC$4:AC25))&gt;($D26-SUM($H26:AB26))),($D26-(SUM($H26:AB26)))))))</f>
        <v>0</v>
      </c>
      <c r="AD26" s="12">
        <f>IF((SUM(AD$4:AD25))=$C$2,0,IF((SUM($H26:AC26))=$D26,0,IF(AND(SUM(AD$4:AD25)&lt;$C$2,SUM($H26:AC26)&lt;$D26,($C$2-SUM(AD$4:AD25))&lt;=($D26-SUM($H26:AC26))),($C$2-SUM(AD$4:AD25)),IF(AND(SUM(AD$4:AD25)&lt;$C$2,SUM($H26:AC26)&lt;$D26,($C$2-SUM(AD$4:AD25))&gt;($D26-SUM($H26:AC26))),($D26-(SUM($H26:AC26)))))))</f>
        <v>0</v>
      </c>
      <c r="AE26" s="12">
        <f>IF((SUM(AE$4:AE25))=$C$2,0,IF((SUM($H26:AD26))=$D26,0,IF(AND(SUM(AE$4:AE25)&lt;$C$2,SUM($H26:AD26)&lt;$D26,($C$2-SUM(AE$4:AE25))&lt;=($D26-SUM($H26:AD26))),($C$2-SUM(AE$4:AE25)),IF(AND(SUM(AE$4:AE25)&lt;$C$2,SUM($H26:AD26)&lt;$D26,($C$2-SUM(AE$4:AE25))&gt;($D26-SUM($H26:AD26))),($D26-(SUM($H26:AD26)))))))</f>
        <v>0</v>
      </c>
      <c r="AF26" s="12">
        <f>IF((SUM(AF$4:AF25))=$C$2,0,IF((SUM($H26:AE26))=$D26,0,IF(AND(SUM(AF$4:AF25)&lt;$C$2,SUM($H26:AE26)&lt;$D26,($C$2-SUM(AF$4:AF25))&lt;=($D26-SUM($H26:AE26))),($C$2-SUM(AF$4:AF25)),IF(AND(SUM(AF$4:AF25)&lt;$C$2,SUM($H26:AE26)&lt;$D26,($C$2-SUM(AF$4:AF25))&gt;($D26-SUM($H26:AE26))),($D26-(SUM($H26:AE26)))))))</f>
        <v>0</v>
      </c>
      <c r="AG26" s="12">
        <f>IF((SUM(AG$4:AG25))=$C$2,0,IF((SUM($H26:AF26))=$D26,0,IF(AND(SUM(AG$4:AG25)&lt;$C$2,SUM($H26:AF26)&lt;$D26,($C$2-SUM(AG$4:AG25))&lt;=($D26-SUM($H26:AF26))),($C$2-SUM(AG$4:AG25)),IF(AND(SUM(AG$4:AG25)&lt;$C$2,SUM($H26:AF26)&lt;$D26,($C$2-SUM(AG$4:AG25))&gt;($D26-SUM($H26:AF26))),($D26-(SUM($H26:AF26)))))))</f>
        <v>0</v>
      </c>
      <c r="AH26" s="34"/>
      <c r="AI26" s="34"/>
      <c r="AJ26" s="34"/>
      <c r="AK26" s="34"/>
      <c r="AL26" s="34"/>
      <c r="AM26" s="34"/>
      <c r="AN26" s="34"/>
      <c r="AO26" s="34"/>
      <c r="AP26" s="34"/>
      <c r="AQ26" s="34"/>
    </row>
    <row r="27" spans="1:80" ht="17.25" customHeight="1" thickBot="1" x14ac:dyDescent="0.3">
      <c r="A27" s="25">
        <v>24</v>
      </c>
      <c r="B27" s="6" t="s">
        <v>5</v>
      </c>
      <c r="C27" s="15">
        <v>1</v>
      </c>
      <c r="D27" s="8">
        <f t="shared" si="14"/>
        <v>1</v>
      </c>
      <c r="E27" s="9">
        <f t="shared" si="15"/>
        <v>41894</v>
      </c>
      <c r="F27" s="9">
        <v>41918</v>
      </c>
      <c r="G27" s="10">
        <f t="shared" si="13"/>
        <v>0.92307692307692302</v>
      </c>
      <c r="H27" s="12">
        <f>IF((SUM(H$4:H26))=$C$2,0,IF(AND(SUM(H$4:H26)&lt;$C$2,$D27&lt;($C$2-SUM(H$4:H26))),$D27,IF(AND(SUM(H$4:H26)&lt;$C$2,$D27&gt;($C$2-SUM(H$4:H26))),($C$2-SUM(H$4:H26)))))</f>
        <v>0</v>
      </c>
      <c r="I27" s="12">
        <f>IF((SUM(I$4:I26))=$C$2,0,IF((SUM($H27:H27))=$D27,0,IF(AND(SUM(I$4:I26)&lt;$C$2,SUM($H27:H27)&lt;$D27,($C$2-SUM(I$4:I26))&lt;=($D27-SUM($H27:H27))),($C$2-SUM(I$4:I26)),IF(AND(SUM(I$4:I26)&lt;$C$2,SUM($H27:H27)&lt;$D27,($C$2-SUM(I$4:I26))&gt;($D27-SUM($H27:H27))),($D27-(SUM($H27:H27)))))))</f>
        <v>0</v>
      </c>
      <c r="J27" s="12">
        <f>IF((SUM(J$4:J26))=$C$2,0,IF((SUM($H27:I27))=$D27,0,IF(AND(SUM(J$4:J26)&lt;$C$2,SUM($H27:I27)&lt;$D27,($C$2-SUM(J$4:J26))&lt;=($D27-SUM($H27:I27))),($C$2-SUM(J$4:J26)),IF(AND(SUM(J$4:J26)&lt;$C$2,SUM($H27:I27)&lt;$D27,($C$2-SUM(J$4:J26))&gt;($D27-SUM($H27:I27))),($D27-(SUM($H27:I27)))))))</f>
        <v>0</v>
      </c>
      <c r="K27" s="13">
        <f>IF((SUM(K$4:K26))=$C$2,0,IF((SUM($H27:J27))=$D27,0,IF(AND(SUM(K$4:K26)&lt;$C$2,SUM($H27:J27)&lt;$D27,($C$2-SUM(K$4:K26))&lt;=($D27-SUM($H27:J27))),($C$2-SUM(K$4:K26)),IF(AND(SUM(K$4:K26)&lt;$C$2,SUM($H27:J27)&lt;$D27,($C$2-SUM(K$4:K26))&gt;($D27-SUM($H27:J27))),($D27-(SUM($H27:J27)))))))</f>
        <v>0</v>
      </c>
      <c r="L27" s="12">
        <f>IF((SUM(L$4:L26))=$C$2,0,IF((SUM($H27:K27))=$D27,0,IF(AND(SUM(L$4:L26)&lt;$C$2,SUM($H27:K27)&lt;$D27,($C$2-SUM(L$4:L26))&lt;=($D27-SUM($H27:K27))),($C$2-SUM(L$4:L26)),IF(AND(SUM(L$4:L26)&lt;$C$2,SUM($H27:K27)&lt;$D27,($C$2-SUM(L$4:L26))&gt;($D27-SUM($H27:K27))),($D27-(SUM($H27:K27)))))))</f>
        <v>0</v>
      </c>
      <c r="M27" s="14"/>
      <c r="N27" s="12"/>
      <c r="O27" s="12"/>
      <c r="P27" s="12"/>
      <c r="Q27" s="12">
        <f>IF((SUM(Q$4:Q26))=$C$2,0,IF((SUM($H27:P27))=$D27,0,IF(AND(SUM(Q$4:Q26)&lt;$C$2,SUM($H27:P27)&lt;$D27,($C$2-SUM(Q$4:Q26))&lt;=($D27-SUM($H27:P27))),($C$2-SUM(Q$4:Q26)),IF(AND(SUM(Q$4:Q26)&lt;$C$2,SUM($H27:P27)&lt;$D27,($C$2-SUM(Q$4:Q26))&gt;($D27-SUM($H27:P27))),($D27-(SUM($H27:P27)))))))</f>
        <v>0</v>
      </c>
      <c r="R27" s="12">
        <f>IF((SUM(R$4:R26))=$C$2,0,IF((SUM($H27:Q27))=$D27,0,IF(AND(SUM(R$4:R26)&lt;$C$2,SUM($H27:Q27)&lt;$D27,($C$2-SUM(R$4:R26))&lt;=($D27-SUM($H27:Q27))),($C$2-SUM(R$4:R26)),IF(AND(SUM(R$4:R26)&lt;$C$2,SUM($H27:Q27)&lt;$D27,($C$2-SUM(R$4:R26))&gt;($D27-SUM($H27:Q27))),($D27-(SUM($H27:Q27)))))))</f>
        <v>0</v>
      </c>
      <c r="S27" s="12">
        <f>IF((SUM(S$4:S26))=$C$2,0,IF((SUM($H27:R27))=$D27,0,IF(AND(SUM(S$4:S26)&lt;$C$2,SUM($H27:R27)&lt;$D27,($C$2-SUM(S$4:S26))&lt;=($D27-SUM($H27:R27))),($C$2-SUM(S$4:S26)),IF(AND(SUM(S$4:S26)&lt;$C$2,SUM($H27:R27)&lt;$D27,($C$2-SUM(S$4:S26))&gt;($D27-SUM($H27:R27))),($D27-(SUM($H27:R27)))))))</f>
        <v>0</v>
      </c>
      <c r="T27" s="12">
        <f>IF((SUM(T$4:T26))=$C$2,0,IF((SUM($H27:S27))=$D27,0,IF(AND(SUM(T$4:T26)&lt;$C$2,SUM($H27:S27)&lt;$D27,($C$2-SUM(T$4:T26))&lt;=($D27-SUM($H27:S27))),($C$2-SUM(T$4:T26)),IF(AND(SUM(T$4:T26)&lt;$C$2,SUM($H27:S27)&lt;$D27,($C$2-SUM(T$4:T26))&gt;($D27-SUM($H27:S27))),($D27-(SUM($H27:S27)))))))</f>
        <v>0</v>
      </c>
      <c r="U27" s="12">
        <f>IF((SUM(U$4:U26))=$C$2,0,IF((SUM($H27:T27))=$D27,0,IF(AND(SUM(U$4:U26)&lt;$C$2,SUM($H27:T27)&lt;$D27,($C$2-SUM(U$4:U26))&lt;=($D27-SUM($H27:T27))),($C$2-SUM(U$4:U26)),IF(AND(SUM(U$4:U26)&lt;$C$2,SUM($H27:T27)&lt;$D27,($C$2-SUM(U$4:U26))&gt;($D27-SUM($H27:T27))),($D27-(SUM($H27:T27)))))))</f>
        <v>1</v>
      </c>
      <c r="V27" s="12">
        <f>IF((SUM(V$4:V26))=$C$2,0,IF((SUM($H27:U27))=$D27,0,IF(AND(SUM(V$4:V26)&lt;$C$2,SUM($H27:U27)&lt;$D27,($C$2-SUM(V$4:V26))&lt;=($D27-SUM($H27:U27))),($C$2-SUM(V$4:V26)),IF(AND(SUM(V$4:V26)&lt;$C$2,SUM($H27:U27)&lt;$D27,($C$2-SUM(V$4:V26))&gt;($D27-SUM($H27:U27))),($D27-(SUM($H27:U27)))))))</f>
        <v>0</v>
      </c>
      <c r="W27" s="12">
        <f>IF((SUM(W$4:W26))=$C$2,0,IF((SUM($H27:V27))=$D27,0,IF(AND(SUM(W$4:W26)&lt;$C$2,SUM($H27:V27)&lt;$D27,($C$2-SUM(W$4:W26))&lt;=($D27-SUM($H27:V27))),($C$2-SUM(W$4:W26)),IF(AND(SUM(W$4:W26)&lt;$C$2,SUM($H27:V27)&lt;$D27,($C$2-SUM(W$4:W26))&gt;($D27-SUM($H27:V27))),($D27-(SUM($H27:V27)))))))</f>
        <v>0</v>
      </c>
      <c r="X27" s="12">
        <f>IF((SUM(X$4:X26))=$C$2,0,IF((SUM($H27:W27))=$D27,0,IF(AND(SUM(X$4:X26)&lt;$C$2,SUM($H27:W27)&lt;$D27,($C$2-SUM(X$4:X26))&lt;=($D27-SUM($H27:W27))),($C$2-SUM(X$4:X26)),IF(AND(SUM(X$4:X26)&lt;$C$2,SUM($H27:W27)&lt;$D27,($C$2-SUM(X$4:X26))&gt;($D27-SUM($H27:W27))),($D27-(SUM($H27:W27)))))))</f>
        <v>0</v>
      </c>
      <c r="Y27" s="12">
        <f>IF((SUM(Y$4:Y26))=$C$2,0,IF((SUM($H27:X27))=$D27,0,IF(AND(SUM(Y$4:Y26)&lt;$C$2,SUM($H27:X27)&lt;$D27,($C$2-SUM(Y$4:Y26))&lt;=($D27-SUM($H27:X27))),($C$2-SUM(Y$4:Y26)),IF(AND(SUM(Y$4:Y26)&lt;$C$2,SUM($H27:X27)&lt;$D27,($C$2-SUM(Y$4:Y26))&gt;($D27-SUM($H27:X27))),($D27-(SUM($H27:X27)))))))</f>
        <v>0</v>
      </c>
      <c r="Z27" s="12">
        <f>IF((SUM(Z$4:Z26))=$C$2,0,IF((SUM($H27:Y27))=$D27,0,IF(AND(SUM(Z$4:Z26)&lt;$C$2,SUM($H27:Y27)&lt;$D27,($C$2-SUM(Z$4:Z26))&lt;=($D27-SUM($H27:Y27))),($C$2-SUM(Z$4:Z26)),IF(AND(SUM(Z$4:Z26)&lt;$C$2,SUM($H27:Y27)&lt;$D27,($C$2-SUM(Z$4:Z26))&gt;($D27-SUM($H27:Y27))),($D27-(SUM($H27:Y27)))))))</f>
        <v>0</v>
      </c>
      <c r="AA27" s="12">
        <f>IF((SUM(AA$4:AA26))=$C$2,0,IF((SUM($H27:Z27))=$D27,0,IF(AND(SUM(AA$4:AA26)&lt;$C$2,SUM($H27:Z27)&lt;$D27,($C$2-SUM(AA$4:AA26))&lt;=($D27-SUM($H27:Z27))),($C$2-SUM(AA$4:AA26)),IF(AND(SUM(AA$4:AA26)&lt;$C$2,SUM($H27:Z27)&lt;$D27,($C$2-SUM(AA$4:AA26))&gt;($D27-SUM($H27:Z27))),($D27-(SUM($H27:Z27)))))))</f>
        <v>0</v>
      </c>
      <c r="AB27" s="12">
        <f>IF((SUM(AB$4:AB26))=$C$2,0,IF((SUM($H27:AA27))=$D27,0,IF(AND(SUM(AB$4:AB26)&lt;$C$2,SUM($H27:AA27)&lt;$D27,($C$2-SUM(AB$4:AB26))&lt;=($D27-SUM($H27:AA27))),($C$2-SUM(AB$4:AB26)),IF(AND(SUM(AB$4:AB26)&lt;$C$2,SUM($H27:AA27)&lt;$D27,($C$2-SUM(AB$4:AB26))&gt;($D27-SUM($H27:AA27))),($D27-(SUM($H27:AA27)))))))</f>
        <v>0</v>
      </c>
      <c r="AC27" s="12">
        <f>IF((SUM(AC$4:AC26))=$C$2,0,IF((SUM($H27:AB27))=$D27,0,IF(AND(SUM(AC$4:AC26)&lt;$C$2,SUM($H27:AB27)&lt;$D27,($C$2-SUM(AC$4:AC26))&lt;=($D27-SUM($H27:AB27))),($C$2-SUM(AC$4:AC26)),IF(AND(SUM(AC$4:AC26)&lt;$C$2,SUM($H27:AB27)&lt;$D27,($C$2-SUM(AC$4:AC26))&gt;($D27-SUM($H27:AB27))),($D27-(SUM($H27:AB27)))))))</f>
        <v>0</v>
      </c>
      <c r="AD27" s="12">
        <f>IF((SUM(AD$4:AD26))=$C$2,0,IF((SUM($H27:AC27))=$D27,0,IF(AND(SUM(AD$4:AD26)&lt;$C$2,SUM($H27:AC27)&lt;$D27,($C$2-SUM(AD$4:AD26))&lt;=($D27-SUM($H27:AC27))),($C$2-SUM(AD$4:AD26)),IF(AND(SUM(AD$4:AD26)&lt;$C$2,SUM($H27:AC27)&lt;$D27,($C$2-SUM(AD$4:AD26))&gt;($D27-SUM($H27:AC27))),($D27-(SUM($H27:AC27)))))))</f>
        <v>0</v>
      </c>
      <c r="AE27" s="12">
        <f>IF((SUM(AE$4:AE26))=$C$2,0,IF((SUM($H27:AD27))=$D27,0,IF(AND(SUM(AE$4:AE26)&lt;$C$2,SUM($H27:AD27)&lt;$D27,($C$2-SUM(AE$4:AE26))&lt;=($D27-SUM($H27:AD27))),($C$2-SUM(AE$4:AE26)),IF(AND(SUM(AE$4:AE26)&lt;$C$2,SUM($H27:AD27)&lt;$D27,($C$2-SUM(AE$4:AE26))&gt;($D27-SUM($H27:AD27))),($D27-(SUM($H27:AD27)))))))</f>
        <v>0</v>
      </c>
      <c r="AF27" s="12">
        <f>IF((SUM(AF$4:AF26))=$C$2,0,IF((SUM($H27:AE27))=$D27,0,IF(AND(SUM(AF$4:AF26)&lt;$C$2,SUM($H27:AE27)&lt;$D27,($C$2-SUM(AF$4:AF26))&lt;=($D27-SUM($H27:AE27))),($C$2-SUM(AF$4:AF26)),IF(AND(SUM(AF$4:AF26)&lt;$C$2,SUM($H27:AE27)&lt;$D27,($C$2-SUM(AF$4:AF26))&gt;($D27-SUM($H27:AE27))),($D27-(SUM($H27:AE27)))))))</f>
        <v>0</v>
      </c>
      <c r="AG27" s="12">
        <f>IF((SUM(AG$4:AG26))=$C$2,0,IF((SUM($H27:AF27))=$D27,0,IF(AND(SUM(AG$4:AG26)&lt;$C$2,SUM($H27:AF27)&lt;$D27,($C$2-SUM(AG$4:AG26))&lt;=($D27-SUM($H27:AF27))),($C$2-SUM(AG$4:AG26)),IF(AND(SUM(AG$4:AG26)&lt;$C$2,SUM($H27:AF27)&lt;$D27,($C$2-SUM(AG$4:AG26))&gt;($D27-SUM($H27:AF27))),($D27-(SUM($H27:AF27)))))))</f>
        <v>0</v>
      </c>
      <c r="AH27" s="34"/>
      <c r="AI27" s="34"/>
      <c r="AJ27" s="34"/>
      <c r="AK27" s="34"/>
      <c r="AL27" s="34"/>
      <c r="AM27" s="34"/>
      <c r="AN27" s="34"/>
      <c r="AO27" s="34"/>
      <c r="AP27" s="34"/>
      <c r="AQ27" s="34"/>
    </row>
    <row r="28" spans="1:80" ht="17.25" customHeight="1" thickBot="1" x14ac:dyDescent="0.3">
      <c r="A28" s="25">
        <v>25</v>
      </c>
      <c r="B28" s="6" t="s">
        <v>16</v>
      </c>
      <c r="C28" s="15">
        <v>8</v>
      </c>
      <c r="D28" s="8">
        <f t="shared" si="14"/>
        <v>8</v>
      </c>
      <c r="E28" s="9">
        <f t="shared" si="15"/>
        <v>41897</v>
      </c>
      <c r="F28" s="9">
        <v>41919</v>
      </c>
      <c r="G28" s="10">
        <f t="shared" si="13"/>
        <v>0.97435897435897434</v>
      </c>
      <c r="H28" s="12">
        <f>IF((SUM(H$4:H27))=$C$2,0,IF(AND(SUM(H$4:H27)&lt;$C$2,$D28&lt;($C$2-SUM(H$4:H27))),$D28,IF(AND(SUM(H$4:H27)&lt;$C$2,$D28&gt;($C$2-SUM(H$4:H27))),($C$2-SUM(H$4:H27)))))</f>
        <v>0</v>
      </c>
      <c r="I28" s="12">
        <f>IF((SUM(I$4:I27))=$C$2,0,IF((SUM($H28:H28))=$D28,0,IF(AND(SUM(I$4:I27)&lt;$C$2,SUM($H28:H28)&lt;$D28,($C$2-SUM(I$4:I27))&lt;=($D28-SUM($H28:H28))),($C$2-SUM(I$4:I27)),IF(AND(SUM(I$4:I27)&lt;$C$2,SUM($H28:H28)&lt;$D28,($C$2-SUM(I$4:I27))&gt;($D28-SUM($H28:H28))),($D28-(SUM($H28:H28)))))))</f>
        <v>0</v>
      </c>
      <c r="J28" s="12">
        <f>IF((SUM(J$4:J27))=$C$2,0,IF((SUM($H28:I28))=$D28,0,IF(AND(SUM(J$4:J27)&lt;$C$2,SUM($H28:I28)&lt;$D28,($C$2-SUM(J$4:J27))&lt;=($D28-SUM($H28:I28))),($C$2-SUM(J$4:J27)),IF(AND(SUM(J$4:J27)&lt;$C$2,SUM($H28:I28)&lt;$D28,($C$2-SUM(J$4:J27))&gt;($D28-SUM($H28:I28))),($D28-(SUM($H28:I28)))))))</f>
        <v>0</v>
      </c>
      <c r="K28" s="13">
        <f>IF((SUM(K$4:K27))=$C$2,0,IF((SUM($H28:J28))=$D28,0,IF(AND(SUM(K$4:K27)&lt;$C$2,SUM($H28:J28)&lt;$D28,($C$2-SUM(K$4:K27))&lt;=($D28-SUM($H28:J28))),($C$2-SUM(K$4:K27)),IF(AND(SUM(K$4:K27)&lt;$C$2,SUM($H28:J28)&lt;$D28,($C$2-SUM(K$4:K27))&gt;($D28-SUM($H28:J28))),($D28-(SUM($H28:J28)))))))</f>
        <v>0</v>
      </c>
      <c r="L28" s="12">
        <f>IF((SUM(L$4:L27))=$C$2,0,IF((SUM($H28:K28))=$D28,0,IF(AND(SUM(L$4:L27)&lt;$C$2,SUM($H28:K28)&lt;$D28,($C$2-SUM(L$4:L27))&lt;=($D28-SUM($H28:K28))),($C$2-SUM(L$4:L27)),IF(AND(SUM(L$4:L27)&lt;$C$2,SUM($H28:K28)&lt;$D28,($C$2-SUM(L$4:L27))&gt;($D28-SUM($H28:K28))),($D28-(SUM($H28:K28)))))))</f>
        <v>0</v>
      </c>
      <c r="M28" s="14"/>
      <c r="N28" s="12"/>
      <c r="O28" s="12"/>
      <c r="P28" s="12"/>
      <c r="Q28" s="12">
        <f>IF((SUM(Q$4:Q27))=$C$2,0,IF((SUM($H28:P28))=$D28,0,IF(AND(SUM(Q$4:Q27)&lt;$C$2,SUM($H28:P28)&lt;$D28,($C$2-SUM(Q$4:Q27))&lt;=($D28-SUM($H28:P28))),($C$2-SUM(Q$4:Q27)),IF(AND(SUM(Q$4:Q27)&lt;$C$2,SUM($H28:P28)&lt;$D28,($C$2-SUM(Q$4:Q27))&gt;($D28-SUM($H28:P28))),($D28-(SUM($H28:P28)))))))</f>
        <v>0</v>
      </c>
      <c r="R28" s="12">
        <f>IF((SUM(R$4:R27))=$C$2,0,IF((SUM($H28:Q28))=$D28,0,IF(AND(SUM(R$4:R27)&lt;$C$2,SUM($H28:Q28)&lt;$D28,($C$2-SUM(R$4:R27))&lt;=($D28-SUM($H28:Q28))),($C$2-SUM(R$4:R27)),IF(AND(SUM(R$4:R27)&lt;$C$2,SUM($H28:Q28)&lt;$D28,($C$2-SUM(R$4:R27))&gt;($D28-SUM($H28:Q28))),($D28-(SUM($H28:Q28)))))))</f>
        <v>0</v>
      </c>
      <c r="S28" s="12">
        <f>IF((SUM(S$4:S27))=$C$2,0,IF((SUM($H28:R28))=$D28,0,IF(AND(SUM(S$4:S27)&lt;$C$2,SUM($H28:R28)&lt;$D28,($C$2-SUM(S$4:S27))&lt;=($D28-SUM($H28:R28))),($C$2-SUM(S$4:S27)),IF(AND(SUM(S$4:S27)&lt;$C$2,SUM($H28:R28)&lt;$D28,($C$2-SUM(S$4:S27))&gt;($D28-SUM($H28:R28))),($D28-(SUM($H28:R28)))))))</f>
        <v>0</v>
      </c>
      <c r="T28" s="12">
        <f>IF((SUM(T$4:T27))=$C$2,0,IF((SUM($H28:S28))=$D28,0,IF(AND(SUM(T$4:T27)&lt;$C$2,SUM($H28:S28)&lt;$D28,($C$2-SUM(T$4:T27))&lt;=($D28-SUM($H28:S28))),($C$2-SUM(T$4:T27)),IF(AND(SUM(T$4:T27)&lt;$C$2,SUM($H28:S28)&lt;$D28,($C$2-SUM(T$4:T27))&gt;($D28-SUM($H28:S28))),($D28-(SUM($H28:S28)))))))</f>
        <v>0</v>
      </c>
      <c r="U28" s="12">
        <f>IF((SUM(U$4:U27))=$C$2,0,IF((SUM($H28:T28))=$D28,0,IF(AND(SUM(U$4:U27)&lt;$C$2,SUM($H28:T28)&lt;$D28,($C$2-SUM(U$4:U27))&lt;=($D28-SUM($H28:T28))),($C$2-SUM(U$4:U27)),IF(AND(SUM(U$4:U27)&lt;$C$2,SUM($H28:T28)&lt;$D28,($C$2-SUM(U$4:U27))&gt;($D28-SUM($H28:T28))),($D28-(SUM($H28:T28)))))))</f>
        <v>0</v>
      </c>
      <c r="V28" s="12">
        <f>IF((SUM(V$4:V27))=$C$2,0,IF((SUM($H28:U28))=$D28,0,IF(AND(SUM(V$4:V27)&lt;$C$2,SUM($H28:U28)&lt;$D28,($C$2-SUM(V$4:V27))&lt;=($D28-SUM($H28:U28))),($C$2-SUM(V$4:V27)),IF(AND(SUM(V$4:V27)&lt;$C$2,SUM($H28:U28)&lt;$D28,($C$2-SUM(V$4:V27))&gt;($D28-SUM($H28:U28))),($D28-(SUM($H28:U28)))))))</f>
        <v>8</v>
      </c>
      <c r="W28" s="12">
        <f>IF((SUM(W$4:W27))=$C$2,0,IF((SUM($H28:V28))=$D28,0,IF(AND(SUM(W$4:W27)&lt;$C$2,SUM($H28:V28)&lt;$D28,($C$2-SUM(W$4:W27))&lt;=($D28-SUM($H28:V28))),($C$2-SUM(W$4:W27)),IF(AND(SUM(W$4:W27)&lt;$C$2,SUM($H28:V28)&lt;$D28,($C$2-SUM(W$4:W27))&gt;($D28-SUM($H28:V28))),($D28-(SUM($H28:V28)))))))</f>
        <v>0</v>
      </c>
      <c r="X28" s="12">
        <f>IF((SUM(X$4:X27))=$C$2,0,IF((SUM($H28:W28))=$D28,0,IF(AND(SUM(X$4:X27)&lt;$C$2,SUM($H28:W28)&lt;$D28,($C$2-SUM(X$4:X27))&lt;=($D28-SUM($H28:W28))),($C$2-SUM(X$4:X27)),IF(AND(SUM(X$4:X27)&lt;$C$2,SUM($H28:W28)&lt;$D28,($C$2-SUM(X$4:X27))&gt;($D28-SUM($H28:W28))),($D28-(SUM($H28:W28)))))))</f>
        <v>0</v>
      </c>
      <c r="Y28" s="12">
        <f>IF((SUM(Y$4:Y27))=$C$2,0,IF((SUM($H28:X28))=$D28,0,IF(AND(SUM(Y$4:Y27)&lt;$C$2,SUM($H28:X28)&lt;$D28,($C$2-SUM(Y$4:Y27))&lt;=($D28-SUM($H28:X28))),($C$2-SUM(Y$4:Y27)),IF(AND(SUM(Y$4:Y27)&lt;$C$2,SUM($H28:X28)&lt;$D28,($C$2-SUM(Y$4:Y27))&gt;($D28-SUM($H28:X28))),($D28-(SUM($H28:X28)))))))</f>
        <v>0</v>
      </c>
      <c r="Z28" s="12">
        <f>IF((SUM(Z$4:Z27))=$C$2,0,IF((SUM($H28:Y28))=$D28,0,IF(AND(SUM(Z$4:Z27)&lt;$C$2,SUM($H28:Y28)&lt;$D28,($C$2-SUM(Z$4:Z27))&lt;=($D28-SUM($H28:Y28))),($C$2-SUM(Z$4:Z27)),IF(AND(SUM(Z$4:Z27)&lt;$C$2,SUM($H28:Y28)&lt;$D28,($C$2-SUM(Z$4:Z27))&gt;($D28-SUM($H28:Y28))),($D28-(SUM($H28:Y28)))))))</f>
        <v>0</v>
      </c>
      <c r="AA28" s="12">
        <f>IF((SUM(AA$4:AA27))=$C$2,0,IF((SUM($H28:Z28))=$D28,0,IF(AND(SUM(AA$4:AA27)&lt;$C$2,SUM($H28:Z28)&lt;$D28,($C$2-SUM(AA$4:AA27))&lt;=($D28-SUM($H28:Z28))),($C$2-SUM(AA$4:AA27)),IF(AND(SUM(AA$4:AA27)&lt;$C$2,SUM($H28:Z28)&lt;$D28,($C$2-SUM(AA$4:AA27))&gt;($D28-SUM($H28:Z28))),($D28-(SUM($H28:Z28)))))))</f>
        <v>0</v>
      </c>
      <c r="AB28" s="12">
        <f>IF((SUM(AB$4:AB27))=$C$2,0,IF((SUM($H28:AA28))=$D28,0,IF(AND(SUM(AB$4:AB27)&lt;$C$2,SUM($H28:AA28)&lt;$D28,($C$2-SUM(AB$4:AB27))&lt;=($D28-SUM($H28:AA28))),($C$2-SUM(AB$4:AB27)),IF(AND(SUM(AB$4:AB27)&lt;$C$2,SUM($H28:AA28)&lt;$D28,($C$2-SUM(AB$4:AB27))&gt;($D28-SUM($H28:AA28))),($D28-(SUM($H28:AA28)))))))</f>
        <v>0</v>
      </c>
      <c r="AC28" s="12">
        <f>IF((SUM(AC$4:AC27))=$C$2,0,IF((SUM($H28:AB28))=$D28,0,IF(AND(SUM(AC$4:AC27)&lt;$C$2,SUM($H28:AB28)&lt;$D28,($C$2-SUM(AC$4:AC27))&lt;=($D28-SUM($H28:AB28))),($C$2-SUM(AC$4:AC27)),IF(AND(SUM(AC$4:AC27)&lt;$C$2,SUM($H28:AB28)&lt;$D28,($C$2-SUM(AC$4:AC27))&gt;($D28-SUM($H28:AB28))),($D28-(SUM($H28:AB28)))))))</f>
        <v>0</v>
      </c>
      <c r="AD28" s="12">
        <f>IF((SUM(AD$4:AD27))=$C$2,0,IF((SUM($H28:AC28))=$D28,0,IF(AND(SUM(AD$4:AD27)&lt;$C$2,SUM($H28:AC28)&lt;$D28,($C$2-SUM(AD$4:AD27))&lt;=($D28-SUM($H28:AC28))),($C$2-SUM(AD$4:AD27)),IF(AND(SUM(AD$4:AD27)&lt;$C$2,SUM($H28:AC28)&lt;$D28,($C$2-SUM(AD$4:AD27))&gt;($D28-SUM($H28:AC28))),($D28-(SUM($H28:AC28)))))))</f>
        <v>0</v>
      </c>
      <c r="AE28" s="12">
        <f>IF((SUM(AE$4:AE27))=$C$2,0,IF((SUM($H28:AD28))=$D28,0,IF(AND(SUM(AE$4:AE27)&lt;$C$2,SUM($H28:AD28)&lt;$D28,($C$2-SUM(AE$4:AE27))&lt;=($D28-SUM($H28:AD28))),($C$2-SUM(AE$4:AE27)),IF(AND(SUM(AE$4:AE27)&lt;$C$2,SUM($H28:AD28)&lt;$D28,($C$2-SUM(AE$4:AE27))&gt;($D28-SUM($H28:AD28))),($D28-(SUM($H28:AD28)))))))</f>
        <v>0</v>
      </c>
      <c r="AF28" s="12">
        <f>IF((SUM(AF$4:AF27))=$C$2,0,IF((SUM($H28:AE28))=$D28,0,IF(AND(SUM(AF$4:AF27)&lt;$C$2,SUM($H28:AE28)&lt;$D28,($C$2-SUM(AF$4:AF27))&lt;=($D28-SUM($H28:AE28))),($C$2-SUM(AF$4:AF27)),IF(AND(SUM(AF$4:AF27)&lt;$C$2,SUM($H28:AE28)&lt;$D28,($C$2-SUM(AF$4:AF27))&gt;($D28-SUM($H28:AE28))),($D28-(SUM($H28:AE28)))))))</f>
        <v>0</v>
      </c>
      <c r="AG28" s="12">
        <f>IF((SUM(AG$4:AG27))=$C$2,0,IF((SUM($H28:AF28))=$D28,0,IF(AND(SUM(AG$4:AG27)&lt;$C$2,SUM($H28:AF28)&lt;$D28,($C$2-SUM(AG$4:AG27))&lt;=($D28-SUM($H28:AF28))),($C$2-SUM(AG$4:AG27)),IF(AND(SUM(AG$4:AG27)&lt;$C$2,SUM($H28:AF28)&lt;$D28,($C$2-SUM(AG$4:AG27))&gt;($D28-SUM($H28:AF28))),($D28-(SUM($H28:AF28)))))))</f>
        <v>0</v>
      </c>
      <c r="AH28" s="34"/>
      <c r="AI28" s="34"/>
      <c r="AJ28" s="34"/>
      <c r="AK28" s="34"/>
      <c r="AL28" s="34"/>
      <c r="AM28" s="34"/>
      <c r="AN28" s="34"/>
      <c r="AO28" s="34"/>
      <c r="AP28" s="34"/>
      <c r="AQ28" s="34"/>
    </row>
    <row r="29" spans="1:80" ht="17.25" customHeight="1" thickBot="1" x14ac:dyDescent="0.3">
      <c r="A29" s="25">
        <v>26</v>
      </c>
      <c r="B29" s="6" t="s">
        <v>5</v>
      </c>
      <c r="C29" s="15">
        <v>1</v>
      </c>
      <c r="D29" s="8">
        <f t="shared" si="14"/>
        <v>1</v>
      </c>
      <c r="E29" s="9">
        <f t="shared" si="15"/>
        <v>41898</v>
      </c>
      <c r="F29" s="9">
        <v>41920</v>
      </c>
      <c r="G29" s="10">
        <f t="shared" si="13"/>
        <v>0.98076923076923073</v>
      </c>
      <c r="H29" s="12">
        <f>IF((SUM(H$4:H28))=$C$2,0,IF(AND(SUM(H$4:H28)&lt;$C$2,$D29&lt;($C$2-SUM(H$4:H28))),$D29,IF(AND(SUM(H$4:H28)&lt;$C$2,$D29&gt;($C$2-SUM(H$4:H28))),($C$2-SUM(H$4:H28)))))</f>
        <v>0</v>
      </c>
      <c r="I29" s="12">
        <f>IF((SUM(I$4:I28))=$C$2,0,IF((SUM($H29:H29))=$D29,0,IF(AND(SUM(I$4:I28)&lt;$C$2,SUM($H29:H29)&lt;$D29,($C$2-SUM(I$4:I28))&lt;=($D29-SUM($H29:H29))),($C$2-SUM(I$4:I28)),IF(AND(SUM(I$4:I28)&lt;$C$2,SUM($H29:H29)&lt;$D29,($C$2-SUM(I$4:I28))&gt;($D29-SUM($H29:H29))),($D29-(SUM($H29:H29)))))))</f>
        <v>0</v>
      </c>
      <c r="J29" s="12">
        <f>IF((SUM(J$4:J28))=$C$2,0,IF((SUM($H29:I29))=$D29,0,IF(AND(SUM(J$4:J28)&lt;$C$2,SUM($H29:I29)&lt;$D29,($C$2-SUM(J$4:J28))&lt;=($D29-SUM($H29:I29))),($C$2-SUM(J$4:J28)),IF(AND(SUM(J$4:J28)&lt;$C$2,SUM($H29:I29)&lt;$D29,($C$2-SUM(J$4:J28))&gt;($D29-SUM($H29:I29))),($D29-(SUM($H29:I29)))))))</f>
        <v>0</v>
      </c>
      <c r="K29" s="13">
        <f>IF((SUM(K$4:K28))=$C$2,0,IF((SUM($H29:J29))=$D29,0,IF(AND(SUM(K$4:K28)&lt;$C$2,SUM($H29:J29)&lt;$D29,($C$2-SUM(K$4:K28))&lt;=($D29-SUM($H29:J29))),($C$2-SUM(K$4:K28)),IF(AND(SUM(K$4:K28)&lt;$C$2,SUM($H29:J29)&lt;$D29,($C$2-SUM(K$4:K28))&gt;($D29-SUM($H29:J29))),($D29-(SUM($H29:J29)))))))</f>
        <v>0</v>
      </c>
      <c r="L29" s="12">
        <f>IF((SUM(L$4:L28))=$C$2,0,IF((SUM($H29:K29))=$D29,0,IF(AND(SUM(L$4:L28)&lt;$C$2,SUM($H29:K29)&lt;$D29,($C$2-SUM(L$4:L28))&lt;=($D29-SUM($H29:K29))),($C$2-SUM(L$4:L28)),IF(AND(SUM(L$4:L28)&lt;$C$2,SUM($H29:K29)&lt;$D29,($C$2-SUM(L$4:L28))&gt;($D29-SUM($H29:K29))),($D29-(SUM($H29:K29)))))))</f>
        <v>0</v>
      </c>
      <c r="M29" s="14"/>
      <c r="N29" s="12"/>
      <c r="O29" s="12"/>
      <c r="P29" s="12"/>
      <c r="Q29" s="12">
        <f>IF((SUM(Q$4:Q28))=$C$2,0,IF((SUM($H29:P29))=$D29,0,IF(AND(SUM(Q$4:Q28)&lt;$C$2,SUM($H29:P29)&lt;$D29,($C$2-SUM(Q$4:Q28))&lt;=($D29-SUM($H29:P29))),($C$2-SUM(Q$4:Q28)),IF(AND(SUM(Q$4:Q28)&lt;$C$2,SUM($H29:P29)&lt;$D29,($C$2-SUM(Q$4:Q28))&gt;($D29-SUM($H29:P29))),($D29-(SUM($H29:P29)))))))</f>
        <v>0</v>
      </c>
      <c r="R29" s="12">
        <f>IF((SUM(R$4:R28))=$C$2,0,IF((SUM($H29:Q29))=$D29,0,IF(AND(SUM(R$4:R28)&lt;$C$2,SUM($H29:Q29)&lt;$D29,($C$2-SUM(R$4:R28))&lt;=($D29-SUM($H29:Q29))),($C$2-SUM(R$4:R28)),IF(AND(SUM(R$4:R28)&lt;$C$2,SUM($H29:Q29)&lt;$D29,($C$2-SUM(R$4:R28))&gt;($D29-SUM($H29:Q29))),($D29-(SUM($H29:Q29)))))))</f>
        <v>0</v>
      </c>
      <c r="S29" s="12">
        <f>IF((SUM(S$4:S28))=$C$2,0,IF((SUM($H29:R29))=$D29,0,IF(AND(SUM(S$4:S28)&lt;$C$2,SUM($H29:R29)&lt;$D29,($C$2-SUM(S$4:S28))&lt;=($D29-SUM($H29:R29))),($C$2-SUM(S$4:S28)),IF(AND(SUM(S$4:S28)&lt;$C$2,SUM($H29:R29)&lt;$D29,($C$2-SUM(S$4:S28))&gt;($D29-SUM($H29:R29))),($D29-(SUM($H29:R29)))))))</f>
        <v>0</v>
      </c>
      <c r="T29" s="12">
        <f>IF((SUM(T$4:T28))=$C$2,0,IF((SUM($H29:S29))=$D29,0,IF(AND(SUM(T$4:T28)&lt;$C$2,SUM($H29:S29)&lt;$D29,($C$2-SUM(T$4:T28))&lt;=($D29-SUM($H29:S29))),($C$2-SUM(T$4:T28)),IF(AND(SUM(T$4:T28)&lt;$C$2,SUM($H29:S29)&lt;$D29,($C$2-SUM(T$4:T28))&gt;($D29-SUM($H29:S29))),($D29-(SUM($H29:S29)))))))</f>
        <v>0</v>
      </c>
      <c r="U29" s="12">
        <f>IF((SUM(U$4:U28))=$C$2,0,IF((SUM($H29:T29))=$D29,0,IF(AND(SUM(U$4:U28)&lt;$C$2,SUM($H29:T29)&lt;$D29,($C$2-SUM(U$4:U28))&lt;=($D29-SUM($H29:T29))),($C$2-SUM(U$4:U28)),IF(AND(SUM(U$4:U28)&lt;$C$2,SUM($H29:T29)&lt;$D29,($C$2-SUM(U$4:U28))&gt;($D29-SUM($H29:T29))),($D29-(SUM($H29:T29)))))))</f>
        <v>0</v>
      </c>
      <c r="V29" s="12">
        <f>IF((SUM(V$4:V28))=$C$2,0,IF((SUM($H29:U29))=$D29,0,IF(AND(SUM(V$4:V28)&lt;$C$2,SUM($H29:U29)&lt;$D29,($C$2-SUM(V$4:V28))&lt;=($D29-SUM($H29:U29))),($C$2-SUM(V$4:V28)),IF(AND(SUM(V$4:V28)&lt;$C$2,SUM($H29:U29)&lt;$D29,($C$2-SUM(V$4:V28))&gt;($D29-SUM($H29:U29))),($D29-(SUM($H29:U29)))))))</f>
        <v>0</v>
      </c>
      <c r="W29" s="12">
        <f>IF((SUM(W$4:W28))=$C$2,0,IF((SUM($H29:V29))=$D29,0,IF(AND(SUM(W$4:W28)&lt;$C$2,SUM($H29:V29)&lt;$D29,($C$2-SUM(W$4:W28))&lt;=($D29-SUM($H29:V29))),($C$2-SUM(W$4:W28)),IF(AND(SUM(W$4:W28)&lt;$C$2,SUM($H29:V29)&lt;$D29,($C$2-SUM(W$4:W28))&gt;($D29-SUM($H29:V29))),($D29-(SUM($H29:V29)))))))</f>
        <v>1</v>
      </c>
      <c r="X29" s="12">
        <f>IF((SUM(X$4:X28))=$C$2,0,IF((SUM($H29:W29))=$D29,0,IF(AND(SUM(X$4:X28)&lt;$C$2,SUM($H29:W29)&lt;$D29,($C$2-SUM(X$4:X28))&lt;=($D29-SUM($H29:W29))),($C$2-SUM(X$4:X28)),IF(AND(SUM(X$4:X28)&lt;$C$2,SUM($H29:W29)&lt;$D29,($C$2-SUM(X$4:X28))&gt;($D29-SUM($H29:W29))),($D29-(SUM($H29:W29)))))))</f>
        <v>0</v>
      </c>
      <c r="Y29" s="12">
        <f>IF((SUM(Y$4:Y28))=$C$2,0,IF((SUM($H29:X29))=$D29,0,IF(AND(SUM(Y$4:Y28)&lt;$C$2,SUM($H29:X29)&lt;$D29,($C$2-SUM(Y$4:Y28))&lt;=($D29-SUM($H29:X29))),($C$2-SUM(Y$4:Y28)),IF(AND(SUM(Y$4:Y28)&lt;$C$2,SUM($H29:X29)&lt;$D29,($C$2-SUM(Y$4:Y28))&gt;($D29-SUM($H29:X29))),($D29-(SUM($H29:X29)))))))</f>
        <v>0</v>
      </c>
      <c r="Z29" s="12">
        <f>IF((SUM(Z$4:Z28))=$C$2,0,IF((SUM($H29:Y29))=$D29,0,IF(AND(SUM(Z$4:Z28)&lt;$C$2,SUM($H29:Y29)&lt;$D29,($C$2-SUM(Z$4:Z28))&lt;=($D29-SUM($H29:Y29))),($C$2-SUM(Z$4:Z28)),IF(AND(SUM(Z$4:Z28)&lt;$C$2,SUM($H29:Y29)&lt;$D29,($C$2-SUM(Z$4:Z28))&gt;($D29-SUM($H29:Y29))),($D29-(SUM($H29:Y29)))))))</f>
        <v>0</v>
      </c>
      <c r="AA29" s="12">
        <f>IF((SUM(AA$4:AA28))=$C$2,0,IF((SUM($H29:Z29))=$D29,0,IF(AND(SUM(AA$4:AA28)&lt;$C$2,SUM($H29:Z29)&lt;$D29,($C$2-SUM(AA$4:AA28))&lt;=($D29-SUM($H29:Z29))),($C$2-SUM(AA$4:AA28)),IF(AND(SUM(AA$4:AA28)&lt;$C$2,SUM($H29:Z29)&lt;$D29,($C$2-SUM(AA$4:AA28))&gt;($D29-SUM($H29:Z29))),($D29-(SUM($H29:Z29)))))))</f>
        <v>0</v>
      </c>
      <c r="AB29" s="12">
        <f>IF((SUM(AB$4:AB28))=$C$2,0,IF((SUM($H29:AA29))=$D29,0,IF(AND(SUM(AB$4:AB28)&lt;$C$2,SUM($H29:AA29)&lt;$D29,($C$2-SUM(AB$4:AB28))&lt;=($D29-SUM($H29:AA29))),($C$2-SUM(AB$4:AB28)),IF(AND(SUM(AB$4:AB28)&lt;$C$2,SUM($H29:AA29)&lt;$D29,($C$2-SUM(AB$4:AB28))&gt;($D29-SUM($H29:AA29))),($D29-(SUM($H29:AA29)))))))</f>
        <v>0</v>
      </c>
      <c r="AC29" s="12">
        <f>IF((SUM(AC$4:AC28))=$C$2,0,IF((SUM($H29:AB29))=$D29,0,IF(AND(SUM(AC$4:AC28)&lt;$C$2,SUM($H29:AB29)&lt;$D29,($C$2-SUM(AC$4:AC28))&lt;=($D29-SUM($H29:AB29))),($C$2-SUM(AC$4:AC28)),IF(AND(SUM(AC$4:AC28)&lt;$C$2,SUM($H29:AB29)&lt;$D29,($C$2-SUM(AC$4:AC28))&gt;($D29-SUM($H29:AB29))),($D29-(SUM($H29:AB29)))))))</f>
        <v>0</v>
      </c>
      <c r="AD29" s="12">
        <f>IF((SUM(AD$4:AD28))=$C$2,0,IF((SUM($H29:AC29))=$D29,0,IF(AND(SUM(AD$4:AD28)&lt;$C$2,SUM($H29:AC29)&lt;$D29,($C$2-SUM(AD$4:AD28))&lt;=($D29-SUM($H29:AC29))),($C$2-SUM(AD$4:AD28)),IF(AND(SUM(AD$4:AD28)&lt;$C$2,SUM($H29:AC29)&lt;$D29,($C$2-SUM(AD$4:AD28))&gt;($D29-SUM($H29:AC29))),($D29-(SUM($H29:AC29)))))))</f>
        <v>0</v>
      </c>
      <c r="AE29" s="12">
        <f>IF((SUM(AE$4:AE28))=$C$2,0,IF((SUM($H29:AD29))=$D29,0,IF(AND(SUM(AE$4:AE28)&lt;$C$2,SUM($H29:AD29)&lt;$D29,($C$2-SUM(AE$4:AE28))&lt;=($D29-SUM($H29:AD29))),($C$2-SUM(AE$4:AE28)),IF(AND(SUM(AE$4:AE28)&lt;$C$2,SUM($H29:AD29)&lt;$D29,($C$2-SUM(AE$4:AE28))&gt;($D29-SUM($H29:AD29))),($D29-(SUM($H29:AD29)))))))</f>
        <v>0</v>
      </c>
      <c r="AF29" s="12">
        <f>IF((SUM(AF$4:AF28))=$C$2,0,IF((SUM($H29:AE29))=$D29,0,IF(AND(SUM(AF$4:AF28)&lt;$C$2,SUM($H29:AE29)&lt;$D29,($C$2-SUM(AF$4:AF28))&lt;=($D29-SUM($H29:AE29))),($C$2-SUM(AF$4:AF28)),IF(AND(SUM(AF$4:AF28)&lt;$C$2,SUM($H29:AE29)&lt;$D29,($C$2-SUM(AF$4:AF28))&gt;($D29-SUM($H29:AE29))),($D29-(SUM($H29:AE29)))))))</f>
        <v>0</v>
      </c>
      <c r="AG29" s="12">
        <f>IF((SUM(AG$4:AG28))=$C$2,0,IF((SUM($H29:AF29))=$D29,0,IF(AND(SUM(AG$4:AG28)&lt;$C$2,SUM($H29:AF29)&lt;$D29,($C$2-SUM(AG$4:AG28))&lt;=($D29-SUM($H29:AF29))),($C$2-SUM(AG$4:AG28)),IF(AND(SUM(AG$4:AG28)&lt;$C$2,SUM($H29:AF29)&lt;$D29,($C$2-SUM(AG$4:AG28))&gt;($D29-SUM($H29:AF29))),($D29-(SUM($H29:AF29)))))))</f>
        <v>0</v>
      </c>
      <c r="AH29" s="34"/>
      <c r="AI29" s="34"/>
      <c r="AJ29" s="34"/>
      <c r="AK29" s="34"/>
      <c r="AL29" s="34"/>
      <c r="AM29" s="34"/>
      <c r="AN29" s="34"/>
      <c r="AO29" s="34"/>
      <c r="AP29" s="34"/>
      <c r="AQ29" s="34"/>
    </row>
    <row r="30" spans="1:80" ht="17.25" customHeight="1" thickBot="1" x14ac:dyDescent="0.3">
      <c r="A30" s="25">
        <v>27</v>
      </c>
      <c r="B30" s="6" t="s">
        <v>7</v>
      </c>
      <c r="C30" s="15">
        <v>3</v>
      </c>
      <c r="D30" s="8">
        <f t="shared" si="14"/>
        <v>3</v>
      </c>
      <c r="E30" s="9">
        <f t="shared" si="15"/>
        <v>41898</v>
      </c>
      <c r="F30" s="9">
        <v>41921</v>
      </c>
      <c r="G30" s="10">
        <f t="shared" si="13"/>
        <v>1</v>
      </c>
      <c r="H30" s="12">
        <f>IF((SUM(H$4:H29))=$C$2,0,IF(AND(SUM(H$4:H29)&lt;$C$2,$D30&lt;($C$2-SUM(H$4:H29))),$D30,IF(AND(SUM(H$4:H29)&lt;$C$2,$D30&gt;($C$2-SUM(H$4:H29))),($C$2-SUM(H$4:H29)))))</f>
        <v>0</v>
      </c>
      <c r="I30" s="12">
        <f>IF((SUM(I$4:I29))=$C$2,0,IF((SUM($H30:H30))=$D30,0,IF(AND(SUM(I$4:I29)&lt;$C$2,SUM($H30:H30)&lt;$D30,($C$2-SUM(I$4:I29))&lt;=($D30-SUM($H30:H30))),($C$2-SUM(I$4:I29)),IF(AND(SUM(I$4:I29)&lt;$C$2,SUM($H30:H30)&lt;$D30,($C$2-SUM(I$4:I29))&gt;($D30-SUM($H30:H30))),($D30-(SUM($H30:H30)))))))</f>
        <v>0</v>
      </c>
      <c r="J30" s="12">
        <f>IF((SUM(J$4:J29))=$C$2,0,IF((SUM($H30:I30))=$D30,0,IF(AND(SUM(J$4:J29)&lt;$C$2,SUM($H30:I30)&lt;$D30,($C$2-SUM(J$4:J29))&lt;=($D30-SUM($H30:I30))),($C$2-SUM(J$4:J29)),IF(AND(SUM(J$4:J29)&lt;$C$2,SUM($H30:I30)&lt;$D30,($C$2-SUM(J$4:J29))&gt;($D30-SUM($H30:I30))),($D30-(SUM($H30:I30)))))))</f>
        <v>0</v>
      </c>
      <c r="K30" s="13">
        <f>IF((SUM(K$4:K29))=$C$2,0,IF((SUM($H30:J30))=$D30,0,IF(AND(SUM(K$4:K29)&lt;$C$2,SUM($H30:J30)&lt;$D30,($C$2-SUM(K$4:K29))&lt;=($D30-SUM($H30:J30))),($C$2-SUM(K$4:K29)),IF(AND(SUM(K$4:K29)&lt;$C$2,SUM($H30:J30)&lt;$D30,($C$2-SUM(K$4:K29))&gt;($D30-SUM($H30:J30))),($D30-(SUM($H30:J30)))))))</f>
        <v>0</v>
      </c>
      <c r="L30" s="12">
        <f>IF((SUM(L$4:L29))=$C$2,0,IF((SUM($H30:K30))=$D30,0,IF(AND(SUM(L$4:L29)&lt;$C$2,SUM($H30:K30)&lt;$D30,($C$2-SUM(L$4:L29))&lt;=($D30-SUM($H30:K30))),($C$2-SUM(L$4:L29)),IF(AND(SUM(L$4:L29)&lt;$C$2,SUM($H30:K30)&lt;$D30,($C$2-SUM(L$4:L29))&gt;($D30-SUM($H30:K30))),($D30-(SUM($H30:K30)))))))</f>
        <v>0</v>
      </c>
      <c r="M30" s="14"/>
      <c r="N30" s="12"/>
      <c r="O30" s="12"/>
      <c r="P30" s="12"/>
      <c r="Q30" s="12">
        <f>IF((SUM(Q$4:Q29))=$C$2,0,IF((SUM($H30:P30))=$D30,0,IF(AND(SUM(Q$4:Q29)&lt;$C$2,SUM($H30:P30)&lt;$D30,($C$2-SUM(Q$4:Q29))&lt;=($D30-SUM($H30:P30))),($C$2-SUM(Q$4:Q29)),IF(AND(SUM(Q$4:Q29)&lt;$C$2,SUM($H30:P30)&lt;$D30,($C$2-SUM(Q$4:Q29))&gt;($D30-SUM($H30:P30))),($D30-(SUM($H30:P30)))))))</f>
        <v>0</v>
      </c>
      <c r="R30" s="12">
        <f>IF((SUM(R$4:R29))=$C$2,0,IF((SUM($H30:Q30))=$D30,0,IF(AND(SUM(R$4:R29)&lt;$C$2,SUM($H30:Q30)&lt;$D30,($C$2-SUM(R$4:R29))&lt;=($D30-SUM($H30:Q30))),($C$2-SUM(R$4:R29)),IF(AND(SUM(R$4:R29)&lt;$C$2,SUM($H30:Q30)&lt;$D30,($C$2-SUM(R$4:R29))&gt;($D30-SUM($H30:Q30))),($D30-(SUM($H30:Q30)))))))</f>
        <v>0</v>
      </c>
      <c r="S30" s="12">
        <f>IF((SUM(S$4:S29))=$C$2,0,IF((SUM($H30:R30))=$D30,0,IF(AND(SUM(S$4:S29)&lt;$C$2,SUM($H30:R30)&lt;$D30,($C$2-SUM(S$4:S29))&lt;=($D30-SUM($H30:R30))),($C$2-SUM(S$4:S29)),IF(AND(SUM(S$4:S29)&lt;$C$2,SUM($H30:R30)&lt;$D30,($C$2-SUM(S$4:S29))&gt;($D30-SUM($H30:R30))),($D30-(SUM($H30:R30)))))))</f>
        <v>0</v>
      </c>
      <c r="T30" s="12">
        <f>IF((SUM(T$4:T29))=$C$2,0,IF((SUM($H30:S30))=$D30,0,IF(AND(SUM(T$4:T29)&lt;$C$2,SUM($H30:S30)&lt;$D30,($C$2-SUM(T$4:T29))&lt;=($D30-SUM($H30:S30))),($C$2-SUM(T$4:T29)),IF(AND(SUM(T$4:T29)&lt;$C$2,SUM($H30:S30)&lt;$D30,($C$2-SUM(T$4:T29))&gt;($D30-SUM($H30:S30))),($D30-(SUM($H30:S30)))))))</f>
        <v>0</v>
      </c>
      <c r="U30" s="12">
        <f>IF((SUM(U$4:U29))=$C$2,0,IF((SUM($H30:T30))=$D30,0,IF(AND(SUM(U$4:U29)&lt;$C$2,SUM($H30:T30)&lt;$D30,($C$2-SUM(U$4:U29))&lt;=($D30-SUM($H30:T30))),($C$2-SUM(U$4:U29)),IF(AND(SUM(U$4:U29)&lt;$C$2,SUM($H30:T30)&lt;$D30,($C$2-SUM(U$4:U29))&gt;($D30-SUM($H30:T30))),($D30-(SUM($H30:T30)))))))</f>
        <v>0</v>
      </c>
      <c r="V30" s="12">
        <f>IF((SUM(V$4:V29))=$C$2,0,IF((SUM($H30:U30))=$D30,0,IF(AND(SUM(V$4:V29)&lt;$C$2,SUM($H30:U30)&lt;$D30,($C$2-SUM(V$4:V29))&lt;=($D30-SUM($H30:U30))),($C$2-SUM(V$4:V29)),IF(AND(SUM(V$4:V29)&lt;$C$2,SUM($H30:U30)&lt;$D30,($C$2-SUM(V$4:V29))&gt;($D30-SUM($H30:U30))),($D30-(SUM($H30:U30)))))))</f>
        <v>0</v>
      </c>
      <c r="W30" s="12">
        <f>IF((SUM(W$4:W29))=$C$2,0,IF((SUM($H30:V30))=$D30,0,IF(AND(SUM(W$4:W29)&lt;$C$2,SUM($H30:V30)&lt;$D30,($C$2-SUM(W$4:W29))&lt;=($D30-SUM($H30:V30))),($C$2-SUM(W$4:W29)),IF(AND(SUM(W$4:W29)&lt;$C$2,SUM($H30:V30)&lt;$D30,($C$2-SUM(W$4:W29))&gt;($D30-SUM($H30:V30))),($D30-(SUM($H30:V30)))))))</f>
        <v>3</v>
      </c>
      <c r="X30" s="12">
        <f>IF((SUM(X$4:X29))=$C$2,0,IF((SUM($H30:W30))=$D30,0,IF(AND(SUM(X$4:X29)&lt;$C$2,SUM($H30:W30)&lt;$D30,($C$2-SUM(X$4:X29))&lt;=($D30-SUM($H30:W30))),($C$2-SUM(X$4:X29)),IF(AND(SUM(X$4:X29)&lt;$C$2,SUM($H30:W30)&lt;$D30,($C$2-SUM(X$4:X29))&gt;($D30-SUM($H30:W30))),($D30-(SUM($H30:W30)))))))</f>
        <v>0</v>
      </c>
      <c r="Y30" s="12">
        <f>IF((SUM(Y$4:Y29))=$C$2,0,IF((SUM($H30:X30))=$D30,0,IF(AND(SUM(Y$4:Y29)&lt;$C$2,SUM($H30:X30)&lt;$D30,($C$2-SUM(Y$4:Y29))&lt;=($D30-SUM($H30:X30))),($C$2-SUM(Y$4:Y29)),IF(AND(SUM(Y$4:Y29)&lt;$C$2,SUM($H30:X30)&lt;$D30,($C$2-SUM(Y$4:Y29))&gt;($D30-SUM($H30:X30))),($D30-(SUM($H30:X30)))))))</f>
        <v>0</v>
      </c>
      <c r="Z30" s="12">
        <f>IF((SUM(Z$4:Z29))=$C$2,0,IF((SUM($H30:Y30))=$D30,0,IF(AND(SUM(Z$4:Z29)&lt;$C$2,SUM($H30:Y30)&lt;$D30,($C$2-SUM(Z$4:Z29))&lt;=($D30-SUM($H30:Y30))),($C$2-SUM(Z$4:Z29)),IF(AND(SUM(Z$4:Z29)&lt;$C$2,SUM($H30:Y30)&lt;$D30,($C$2-SUM(Z$4:Z29))&gt;($D30-SUM($H30:Y30))),($D30-(SUM($H30:Y30)))))))</f>
        <v>0</v>
      </c>
      <c r="AA30" s="12">
        <f>IF((SUM(AA$4:AA29))=$C$2,0,IF((SUM($H30:Z30))=$D30,0,IF(AND(SUM(AA$4:AA29)&lt;$C$2,SUM($H30:Z30)&lt;$D30,($C$2-SUM(AA$4:AA29))&lt;=($D30-SUM($H30:Z30))),($C$2-SUM(AA$4:AA29)),IF(AND(SUM(AA$4:AA29)&lt;$C$2,SUM($H30:Z30)&lt;$D30,($C$2-SUM(AA$4:AA29))&gt;($D30-SUM($H30:Z30))),($D30-(SUM($H30:Z30)))))))</f>
        <v>0</v>
      </c>
      <c r="AB30" s="12">
        <f>IF((SUM(AB$4:AB29))=$C$2,0,IF((SUM($H30:AA30))=$D30,0,IF(AND(SUM(AB$4:AB29)&lt;$C$2,SUM($H30:AA30)&lt;$D30,($C$2-SUM(AB$4:AB29))&lt;=($D30-SUM($H30:AA30))),($C$2-SUM(AB$4:AB29)),IF(AND(SUM(AB$4:AB29)&lt;$C$2,SUM($H30:AA30)&lt;$D30,($C$2-SUM(AB$4:AB29))&gt;($D30-SUM($H30:AA30))),($D30-(SUM($H30:AA30)))))))</f>
        <v>0</v>
      </c>
      <c r="AC30" s="12">
        <f>IF((SUM(AC$4:AC29))=$C$2,0,IF((SUM($H30:AB30))=$D30,0,IF(AND(SUM(AC$4:AC29)&lt;$C$2,SUM($H30:AB30)&lt;$D30,($C$2-SUM(AC$4:AC29))&lt;=($D30-SUM($H30:AB30))),($C$2-SUM(AC$4:AC29)),IF(AND(SUM(AC$4:AC29)&lt;$C$2,SUM($H30:AB30)&lt;$D30,($C$2-SUM(AC$4:AC29))&gt;($D30-SUM($H30:AB30))),($D30-(SUM($H30:AB30)))))))</f>
        <v>0</v>
      </c>
      <c r="AD30" s="12">
        <f>IF((SUM(AD$4:AD29))=$C$2,0,IF((SUM($H30:AC30))=$D30,0,IF(AND(SUM(AD$4:AD29)&lt;$C$2,SUM($H30:AC30)&lt;$D30,($C$2-SUM(AD$4:AD29))&lt;=($D30-SUM($H30:AC30))),($C$2-SUM(AD$4:AD29)),IF(AND(SUM(AD$4:AD29)&lt;$C$2,SUM($H30:AC30)&lt;$D30,($C$2-SUM(AD$4:AD29))&gt;($D30-SUM($H30:AC30))),($D30-(SUM($H30:AC30)))))))</f>
        <v>0</v>
      </c>
      <c r="AE30" s="12">
        <f>IF((SUM(AE$4:AE29))=$C$2,0,IF((SUM($H30:AD30))=$D30,0,IF(AND(SUM(AE$4:AE29)&lt;$C$2,SUM($H30:AD30)&lt;$D30,($C$2-SUM(AE$4:AE29))&lt;=($D30-SUM($H30:AD30))),($C$2-SUM(AE$4:AE29)),IF(AND(SUM(AE$4:AE29)&lt;$C$2,SUM($H30:AD30)&lt;$D30,($C$2-SUM(AE$4:AE29))&gt;($D30-SUM($H30:AD30))),($D30-(SUM($H30:AD30)))))))</f>
        <v>0</v>
      </c>
      <c r="AF30" s="12">
        <f>IF((SUM(AF$4:AF29))=$C$2,0,IF((SUM($H30:AE30))=$D30,0,IF(AND(SUM(AF$4:AF29)&lt;$C$2,SUM($H30:AE30)&lt;$D30,($C$2-SUM(AF$4:AF29))&lt;=($D30-SUM($H30:AE30))),($C$2-SUM(AF$4:AF29)),IF(AND(SUM(AF$4:AF29)&lt;$C$2,SUM($H30:AE30)&lt;$D30,($C$2-SUM(AF$4:AF29))&gt;($D30-SUM($H30:AE30))),($D30-(SUM($H30:AE30)))))))</f>
        <v>0</v>
      </c>
      <c r="AG30" s="12">
        <f>IF((SUM(AG$4:AG29))=$C$2,0,IF((SUM($H30:AF30))=$D30,0,IF(AND(SUM(AG$4:AG29)&lt;$C$2,SUM($H30:AF30)&lt;$D30,($C$2-SUM(AG$4:AG29))&lt;=($D30-SUM($H30:AF30))),($C$2-SUM(AG$4:AG29)),IF(AND(SUM(AG$4:AG29)&lt;$C$2,SUM($H30:AF30)&lt;$D30,($C$2-SUM(AG$4:AG29))&gt;($D30-SUM($H30:AF30))),($D30-(SUM($H30:AF30)))))))</f>
        <v>0</v>
      </c>
      <c r="AH30" s="34"/>
      <c r="AI30" s="34"/>
      <c r="AJ30" s="34"/>
      <c r="AK30" s="34"/>
      <c r="AL30" s="34"/>
      <c r="AM30" s="34"/>
      <c r="AN30" s="34"/>
      <c r="AO30" s="34"/>
      <c r="AP30" s="34"/>
      <c r="AQ30" s="34"/>
    </row>
    <row r="31" spans="1:80" s="26" customFormat="1" x14ac:dyDescent="0.25">
      <c r="D31" s="27">
        <f>SUM(D4:D30)</f>
        <v>156</v>
      </c>
      <c r="E31" s="28"/>
      <c r="F31" s="28"/>
      <c r="G31" s="28">
        <f>SUM(G4:G30)</f>
        <v>12.493589743589745</v>
      </c>
      <c r="H31" s="29">
        <f t="shared" ref="H31:L31" si="16">H3</f>
        <v>41877</v>
      </c>
      <c r="I31" s="29">
        <f t="shared" si="16"/>
        <v>41878</v>
      </c>
      <c r="J31" s="29">
        <f t="shared" si="16"/>
        <v>41879</v>
      </c>
      <c r="K31" s="29">
        <f t="shared" si="16"/>
        <v>41880</v>
      </c>
      <c r="L31" s="29">
        <f t="shared" si="16"/>
        <v>41883</v>
      </c>
      <c r="M31" s="30">
        <f t="shared" ref="M31:AQ31" si="17">M3</f>
        <v>41884</v>
      </c>
      <c r="N31" s="29">
        <f t="shared" si="17"/>
        <v>41885</v>
      </c>
      <c r="O31" s="29">
        <f t="shared" si="17"/>
        <v>41886</v>
      </c>
      <c r="P31" s="29">
        <f t="shared" si="17"/>
        <v>41887</v>
      </c>
      <c r="Q31" s="29">
        <f t="shared" si="17"/>
        <v>41890</v>
      </c>
      <c r="R31" s="29">
        <f t="shared" si="17"/>
        <v>41891</v>
      </c>
      <c r="S31" s="29">
        <f t="shared" si="17"/>
        <v>41892</v>
      </c>
      <c r="T31" s="29">
        <f t="shared" si="17"/>
        <v>41893</v>
      </c>
      <c r="U31" s="29">
        <f t="shared" si="17"/>
        <v>41894</v>
      </c>
      <c r="V31" s="29">
        <f t="shared" si="17"/>
        <v>41897</v>
      </c>
      <c r="W31" s="29">
        <f t="shared" si="17"/>
        <v>41898</v>
      </c>
      <c r="X31" s="29">
        <f t="shared" si="17"/>
        <v>41899</v>
      </c>
      <c r="Y31" s="29">
        <f t="shared" si="17"/>
        <v>41900</v>
      </c>
      <c r="Z31" s="29">
        <f t="shared" si="17"/>
        <v>41901</v>
      </c>
      <c r="AA31" s="29">
        <f t="shared" si="17"/>
        <v>41904</v>
      </c>
      <c r="AB31" s="29">
        <f t="shared" si="17"/>
        <v>41905</v>
      </c>
      <c r="AC31" s="29">
        <f t="shared" si="17"/>
        <v>41906</v>
      </c>
      <c r="AD31" s="29">
        <f t="shared" si="17"/>
        <v>41907</v>
      </c>
      <c r="AE31" s="29">
        <f t="shared" si="17"/>
        <v>41908</v>
      </c>
      <c r="AF31" s="29">
        <f t="shared" si="17"/>
        <v>41911</v>
      </c>
      <c r="AG31" s="29">
        <f t="shared" si="17"/>
        <v>41912</v>
      </c>
      <c r="AH31" s="29">
        <f t="shared" si="17"/>
        <v>41913</v>
      </c>
      <c r="AI31" s="29">
        <f t="shared" si="17"/>
        <v>41914</v>
      </c>
      <c r="AJ31" s="29">
        <f t="shared" si="17"/>
        <v>41915</v>
      </c>
      <c r="AK31" s="29">
        <f t="shared" si="17"/>
        <v>41918</v>
      </c>
      <c r="AL31" s="29">
        <f t="shared" si="17"/>
        <v>41919</v>
      </c>
      <c r="AM31" s="29">
        <f t="shared" si="17"/>
        <v>41920</v>
      </c>
      <c r="AN31" s="29">
        <f t="shared" si="17"/>
        <v>41921</v>
      </c>
      <c r="AO31" s="29">
        <f t="shared" si="17"/>
        <v>41922</v>
      </c>
      <c r="AP31" s="29">
        <f t="shared" si="17"/>
        <v>41925</v>
      </c>
      <c r="AQ31" s="29">
        <f t="shared" si="17"/>
        <v>41926</v>
      </c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</row>
    <row r="32" spans="1:80" x14ac:dyDescent="0.25">
      <c r="I32" s="32"/>
    </row>
    <row r="33" spans="9:9" x14ac:dyDescent="0.25">
      <c r="I33" s="32"/>
    </row>
    <row r="34" spans="9:9" x14ac:dyDescent="0.25">
      <c r="I34" s="32"/>
    </row>
    <row r="70" spans="2:2" x14ac:dyDescent="0.25">
      <c r="B70" s="31">
        <f>INDEX(H2:Z30,15,MATCH(F16,H3:Z3,0))</f>
        <v>0</v>
      </c>
    </row>
    <row r="73" spans="2:2" x14ac:dyDescent="0.25">
      <c r="B73" t="e">
        <f ca="1">CELL("АДРЕС",INDEX(H2:K30,15,MATCH(F16,H3:K3,0)))</f>
        <v>#N/A</v>
      </c>
    </row>
    <row r="74" spans="2:2" x14ac:dyDescent="0.25">
      <c r="B74" s="11"/>
    </row>
    <row r="75" spans="2:2" ht="15.75" x14ac:dyDescent="0.3">
      <c r="B75" s="33" t="e">
        <f ca="1">IF(NOT(B73=0),CELL("АДРЕС",INDEX(H2:K30,15,MATCH(F16,H3:K3,0))),0)</f>
        <v>#N/A</v>
      </c>
    </row>
  </sheetData>
  <conditionalFormatting sqref="H4:AG30">
    <cfRule type="cellIs" dxfId="5" priority="16" operator="equal">
      <formula>0</formula>
    </cfRule>
    <cfRule type="cellIs" dxfId="4" priority="17" operator="greaterThan">
      <formula>0</formula>
    </cfRule>
  </conditionalFormatting>
  <conditionalFormatting sqref="E4:E30">
    <cfRule type="timePeriod" dxfId="3" priority="15" timePeriod="today">
      <formula>FLOOR(E4,1)=TODAY()</formula>
    </cfRule>
  </conditionalFormatting>
  <conditionalFormatting sqref="G31">
    <cfRule type="dataBar" priority="6">
      <dataBar>
        <cfvo type="percentile" val="0"/>
        <cfvo type="percentile" val="100"/>
        <color rgb="FF00B050"/>
      </dataBar>
    </cfRule>
  </conditionalFormatting>
  <conditionalFormatting sqref="G4:G30">
    <cfRule type="dataBar" priority="5">
      <dataBar>
        <cfvo type="percentile" val="0"/>
        <cfvo type="percentile" val="100"/>
        <color rgb="FFFF0000"/>
      </dataBar>
    </cfRule>
  </conditionalFormatting>
  <conditionalFormatting sqref="B4 B10:B30">
    <cfRule type="expression" dxfId="2" priority="4">
      <formula>NOT(F4=0)</formula>
    </cfRule>
  </conditionalFormatting>
  <conditionalFormatting sqref="B5:B10">
    <cfRule type="expression" dxfId="1" priority="3">
      <formula>NOT(F5=0)</formula>
    </cfRule>
  </conditionalFormatting>
  <conditionalFormatting sqref="H4:AQ30">
    <cfRule type="expression" dxfId="0" priority="1">
      <formula>OR(AND(H$3&gt;=$F4,H$3&lt;=$F5),H$3=$F4)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Кобелев Павел Игоревич</cp:lastModifiedBy>
  <dcterms:created xsi:type="dcterms:W3CDTF">2014-08-09T11:30:06Z</dcterms:created>
  <dcterms:modified xsi:type="dcterms:W3CDTF">2014-08-10T10:51:46Z</dcterms:modified>
</cp:coreProperties>
</file>