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3905" yWindow="45" windowWidth="13770" windowHeight="13380" activeTab="4"/>
  </bookViews>
  <sheets>
    <sheet name="1" sheetId="2" r:id="rId1"/>
    <sheet name="2" sheetId="6" r:id="rId2"/>
    <sheet name="3" sheetId="9" r:id="rId3"/>
    <sheet name="4" sheetId="8" r:id="rId4"/>
    <sheet name="5" sheetId="10" r:id="rId5"/>
  </sheets>
  <calcPr calcId="145621"/>
</workbook>
</file>

<file path=xl/calcChain.xml><?xml version="1.0" encoding="utf-8"?>
<calcChain xmlns="http://schemas.openxmlformats.org/spreadsheetml/2006/main">
  <c r="L13" i="10" l="1" a="1"/>
  <c r="L13" i="10" s="1"/>
  <c r="L12" i="10" a="1"/>
  <c r="L12" i="10" s="1"/>
  <c r="L11" i="10" a="1"/>
  <c r="L11" i="10" s="1"/>
  <c r="K25" i="10" l="1"/>
  <c r="K24" i="10"/>
  <c r="K23" i="10"/>
  <c r="K13" i="10"/>
  <c r="K12" i="10"/>
  <c r="K11" i="10"/>
  <c r="C29" i="6" l="1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</calcChain>
</file>

<file path=xl/sharedStrings.xml><?xml version="1.0" encoding="utf-8"?>
<sst xmlns="http://schemas.openxmlformats.org/spreadsheetml/2006/main" count="64" uniqueCount="18">
  <si>
    <t>2013 - 2014</t>
  </si>
  <si>
    <t>Период</t>
  </si>
  <si>
    <t>2014 - 2015</t>
  </si>
  <si>
    <t>1.</t>
  </si>
  <si>
    <t>2.</t>
  </si>
  <si>
    <t>?</t>
  </si>
  <si>
    <t>Показатель 1</t>
  </si>
  <si>
    <t>Показатель 2</t>
  </si>
  <si>
    <t>Промежуточные данные для листа 2</t>
  </si>
  <si>
    <t>Показатель 3</t>
  </si>
  <si>
    <t>Отчетный период</t>
  </si>
  <si>
    <t>Начало периода</t>
  </si>
  <si>
    <t>Конец периода</t>
  </si>
  <si>
    <t>Номер ТА</t>
  </si>
  <si>
    <t>Если за один конкретный месяц</t>
  </si>
  <si>
    <t>Если за период конкретный (несколько месяцев)</t>
  </si>
  <si>
    <t>←изменяемые ячейки</t>
  </si>
  <si>
    <t>←зависящие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</si>
</sst>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_-[$€-2]\ * #,##0.00_-;\-[$€-2]\ * #,##0.00_-;_-[$€-2]\ * &quot;-&quot;??_-;_-@_-"/>
    <numFmt numFmtId="166" formatCode="_-[$€-2]\ * #,##0_-;\-[$€-2]\ * #,##0_-;_-[$€-2]\ * &quot;-&quot;??_-;_-@_-"/>
  </numFmts>
  <fonts count="4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 applyAlignment="1">
      <alignment horizontal="left" indent="2"/>
    </xf>
    <xf numFmtId="164" fontId="0" fillId="0" borderId="3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left" indent="2"/>
    </xf>
    <xf numFmtId="0" fontId="0" fillId="0" borderId="13" xfId="0" applyBorder="1" applyAlignment="1">
      <alignment horizontal="center"/>
    </xf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" xfId="0" applyNumberFormat="1" applyBorder="1"/>
    <xf numFmtId="165" fontId="0" fillId="0" borderId="12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11" xfId="0" applyNumberFormat="1" applyBorder="1"/>
    <xf numFmtId="166" fontId="0" fillId="0" borderId="1" xfId="0" applyNumberFormat="1" applyBorder="1"/>
    <xf numFmtId="166" fontId="0" fillId="0" borderId="12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4" fontId="0" fillId="0" borderId="18" xfId="0" applyNumberFormat="1" applyBorder="1" applyAlignment="1">
      <alignment horizontal="left" indent="2"/>
    </xf>
    <xf numFmtId="164" fontId="0" fillId="0" borderId="19" xfId="0" applyNumberFormat="1" applyBorder="1" applyAlignment="1">
      <alignment horizontal="left" indent="2"/>
    </xf>
    <xf numFmtId="164" fontId="0" fillId="0" borderId="20" xfId="0" applyNumberFormat="1" applyBorder="1" applyAlignment="1">
      <alignment horizontal="left" indent="2"/>
    </xf>
    <xf numFmtId="164" fontId="0" fillId="0" borderId="21" xfId="0" applyNumberFormat="1" applyBorder="1" applyAlignment="1">
      <alignment horizontal="left" indent="2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Border="1"/>
    <xf numFmtId="0" fontId="0" fillId="3" borderId="0" xfId="0" applyFill="1"/>
    <xf numFmtId="164" fontId="0" fillId="4" borderId="1" xfId="0" applyNumberFormat="1" applyFill="1" applyBorder="1"/>
    <xf numFmtId="0" fontId="0" fillId="4" borderId="1" xfId="0" applyFill="1" applyBorder="1"/>
    <xf numFmtId="0" fontId="0" fillId="4" borderId="0" xfId="0" applyFill="1"/>
    <xf numFmtId="0" fontId="3" fillId="0" borderId="0" xfId="0" applyFont="1"/>
    <xf numFmtId="0" fontId="0" fillId="2" borderId="1" xfId="0" applyFill="1" applyBorder="1"/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AN40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2.42578125" customWidth="1"/>
    <col min="2" max="2" width="19.28515625" customWidth="1"/>
    <col min="3" max="3" width="17.85546875" customWidth="1"/>
    <col min="4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8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>
        <v>196800.06599999999</v>
      </c>
      <c r="D29" s="6">
        <v>29786.004000000001</v>
      </c>
      <c r="E29" s="6">
        <v>67735.974000000002</v>
      </c>
      <c r="F29" s="6">
        <v>21380.491999999998</v>
      </c>
      <c r="G29" s="6">
        <v>5714.14</v>
      </c>
      <c r="H29" s="6">
        <v>20045.98</v>
      </c>
      <c r="I29" s="6">
        <v>149158.38399999999</v>
      </c>
      <c r="J29" s="6">
        <v>25380.843000000001</v>
      </c>
      <c r="K29" s="6">
        <v>69293.39</v>
      </c>
      <c r="L29" s="6">
        <v>7630.5690000000004</v>
      </c>
      <c r="M29" s="6">
        <v>24385.24</v>
      </c>
      <c r="N29" s="6">
        <v>160608.46</v>
      </c>
      <c r="O29" s="6">
        <v>2692.1869999999999</v>
      </c>
      <c r="P29" s="6">
        <v>3946.181</v>
      </c>
      <c r="Q29" s="6">
        <v>1574.8019999999999</v>
      </c>
      <c r="R29" s="6">
        <v>308.05599999999998</v>
      </c>
      <c r="S29" s="6">
        <v>2792.931</v>
      </c>
      <c r="T29" s="6">
        <v>0</v>
      </c>
      <c r="U29" s="6">
        <v>40565.561999999998</v>
      </c>
      <c r="V29" s="6">
        <v>15077.911</v>
      </c>
      <c r="W29" s="6">
        <v>19125.544999999998</v>
      </c>
      <c r="X29" s="6">
        <v>6028.7780000000002</v>
      </c>
      <c r="Y29" s="6">
        <v>3516.518</v>
      </c>
      <c r="Z29" s="6">
        <v>5712.15</v>
      </c>
      <c r="AA29" s="6">
        <v>7113.982</v>
      </c>
      <c r="AB29" s="6">
        <v>27125.71</v>
      </c>
      <c r="AC29" s="6">
        <v>11970.78</v>
      </c>
      <c r="AD29" s="6">
        <v>0</v>
      </c>
      <c r="AE29" s="6">
        <v>14586.001</v>
      </c>
      <c r="AF29" s="6">
        <v>1513.04</v>
      </c>
      <c r="AG29" s="6">
        <v>7672.8909999999996</v>
      </c>
      <c r="AH29" s="6">
        <v>2343.3690000000001</v>
      </c>
      <c r="AI29" s="6">
        <v>8040.8239999999996</v>
      </c>
      <c r="AJ29" s="6">
        <v>27233.013999999999</v>
      </c>
      <c r="AK29" s="6">
        <v>1783.33</v>
      </c>
      <c r="AL29" s="6">
        <v>8126.2439999999997</v>
      </c>
      <c r="AM29" s="6">
        <v>138156.93700000001</v>
      </c>
      <c r="AN29" s="7">
        <v>252798.861</v>
      </c>
    </row>
    <row r="30" spans="1:40" x14ac:dyDescent="0.25">
      <c r="B30" s="24">
        <v>41730</v>
      </c>
      <c r="C30" s="8">
        <v>156362.976</v>
      </c>
      <c r="D30" s="9">
        <v>19582.528999999999</v>
      </c>
      <c r="E30" s="9">
        <v>52459.821000000004</v>
      </c>
      <c r="F30" s="9">
        <v>10208</v>
      </c>
      <c r="G30" s="9">
        <v>2900</v>
      </c>
      <c r="H30" s="9">
        <v>19609.258999999998</v>
      </c>
      <c r="I30" s="9">
        <v>145303.679</v>
      </c>
      <c r="J30" s="9">
        <v>21750</v>
      </c>
      <c r="K30" s="9">
        <v>63293.258999999998</v>
      </c>
      <c r="L30" s="9">
        <v>8479.1910000000007</v>
      </c>
      <c r="M30" s="9">
        <v>21805.227999999999</v>
      </c>
      <c r="N30" s="9">
        <v>151667.386</v>
      </c>
      <c r="O30" s="9">
        <v>1947</v>
      </c>
      <c r="P30" s="9">
        <v>3299</v>
      </c>
      <c r="Q30" s="9">
        <v>2075.8220000000001</v>
      </c>
      <c r="R30" s="9">
        <v>376.22300000000001</v>
      </c>
      <c r="S30" s="9">
        <v>2742.1950000000002</v>
      </c>
      <c r="T30" s="9">
        <v>0</v>
      </c>
      <c r="U30" s="9">
        <v>31073</v>
      </c>
      <c r="V30" s="9">
        <v>19008.915000000001</v>
      </c>
      <c r="W30" s="9">
        <v>23510</v>
      </c>
      <c r="X30" s="9">
        <v>5660</v>
      </c>
      <c r="Y30" s="9">
        <v>3232.8420000000001</v>
      </c>
      <c r="Z30" s="9">
        <v>8729</v>
      </c>
      <c r="AA30" s="9">
        <v>7818</v>
      </c>
      <c r="AB30" s="9">
        <v>33414</v>
      </c>
      <c r="AC30" s="9">
        <v>10484</v>
      </c>
      <c r="AD30" s="9">
        <v>0</v>
      </c>
      <c r="AE30" s="9">
        <v>12404</v>
      </c>
      <c r="AF30" s="9">
        <v>1198.5840000000001</v>
      </c>
      <c r="AG30" s="9">
        <v>9261</v>
      </c>
      <c r="AH30" s="9">
        <v>10443</v>
      </c>
      <c r="AI30" s="9">
        <v>6231</v>
      </c>
      <c r="AJ30" s="9">
        <v>19929</v>
      </c>
      <c r="AK30" s="9">
        <v>1361.462</v>
      </c>
      <c r="AL30" s="9">
        <v>6870.9260000000004</v>
      </c>
      <c r="AM30" s="9">
        <v>88977.524000000005</v>
      </c>
      <c r="AN30" s="10">
        <v>230558</v>
      </c>
    </row>
    <row r="31" spans="1:40" x14ac:dyDescent="0.25">
      <c r="B31" s="24">
        <v>41760</v>
      </c>
      <c r="C31" s="8">
        <v>137918</v>
      </c>
      <c r="D31" s="9">
        <v>13808</v>
      </c>
      <c r="E31" s="9">
        <v>55518</v>
      </c>
      <c r="F31" s="9">
        <v>9889</v>
      </c>
      <c r="G31" s="9">
        <v>3819.2809999999999</v>
      </c>
      <c r="H31" s="9">
        <v>19362.72</v>
      </c>
      <c r="I31" s="9">
        <v>146158</v>
      </c>
      <c r="J31" s="9">
        <v>64509</v>
      </c>
      <c r="K31" s="9">
        <v>53943</v>
      </c>
      <c r="L31" s="9">
        <v>7382</v>
      </c>
      <c r="M31" s="9">
        <v>17267</v>
      </c>
      <c r="N31" s="9">
        <v>142675.65400000001</v>
      </c>
      <c r="O31" s="9">
        <v>1130</v>
      </c>
      <c r="P31" s="9">
        <v>2828</v>
      </c>
      <c r="Q31" s="9">
        <v>1463</v>
      </c>
      <c r="R31" s="9">
        <v>284</v>
      </c>
      <c r="S31" s="9">
        <v>2684</v>
      </c>
      <c r="T31" s="9">
        <v>0</v>
      </c>
      <c r="U31" s="9">
        <v>26239</v>
      </c>
      <c r="V31" s="9">
        <v>15471</v>
      </c>
      <c r="W31" s="9">
        <v>17313</v>
      </c>
      <c r="X31" s="9">
        <v>4677</v>
      </c>
      <c r="Y31" s="9">
        <v>9700</v>
      </c>
      <c r="Z31" s="9">
        <v>6643</v>
      </c>
      <c r="AA31" s="9">
        <v>6309</v>
      </c>
      <c r="AB31" s="9">
        <v>29885</v>
      </c>
      <c r="AC31" s="9">
        <v>9823</v>
      </c>
      <c r="AD31" s="9">
        <v>0</v>
      </c>
      <c r="AE31" s="9">
        <v>16485</v>
      </c>
      <c r="AF31" s="9">
        <v>844</v>
      </c>
      <c r="AG31" s="9">
        <v>6771</v>
      </c>
      <c r="AH31" s="9">
        <v>7043</v>
      </c>
      <c r="AI31" s="9">
        <v>7879</v>
      </c>
      <c r="AJ31" s="9">
        <v>24543</v>
      </c>
      <c r="AK31" s="9">
        <v>1121</v>
      </c>
      <c r="AL31" s="9">
        <v>5797</v>
      </c>
      <c r="AM31" s="9">
        <v>59298.521999999997</v>
      </c>
      <c r="AN31" s="10">
        <v>212055</v>
      </c>
    </row>
    <row r="32" spans="1:40" x14ac:dyDescent="0.25">
      <c r="B32" s="24">
        <v>41791</v>
      </c>
      <c r="C32" s="8">
        <v>155186</v>
      </c>
      <c r="D32" s="9">
        <v>9883</v>
      </c>
      <c r="E32" s="9">
        <v>50472</v>
      </c>
      <c r="F32" s="9">
        <v>7255</v>
      </c>
      <c r="G32" s="9">
        <v>3002</v>
      </c>
      <c r="H32" s="9">
        <v>19284.589</v>
      </c>
      <c r="I32" s="9">
        <v>133109.68599999999</v>
      </c>
      <c r="J32" s="9">
        <v>61607</v>
      </c>
      <c r="K32" s="9">
        <v>42335.17</v>
      </c>
      <c r="L32" s="9">
        <v>6059.6289999999999</v>
      </c>
      <c r="M32" s="9">
        <v>13099</v>
      </c>
      <c r="N32" s="9">
        <v>143912.80799999999</v>
      </c>
      <c r="O32" s="9">
        <v>695</v>
      </c>
      <c r="P32" s="9">
        <v>2493</v>
      </c>
      <c r="Q32" s="9">
        <v>1074.06</v>
      </c>
      <c r="R32" s="9">
        <v>182.35300000000001</v>
      </c>
      <c r="S32" s="9">
        <v>2682.0940000000001</v>
      </c>
      <c r="T32" s="9">
        <v>5921.76</v>
      </c>
      <c r="U32" s="9">
        <v>33195</v>
      </c>
      <c r="V32" s="9">
        <v>13558</v>
      </c>
      <c r="W32" s="9">
        <v>26473</v>
      </c>
      <c r="X32" s="9">
        <v>3995</v>
      </c>
      <c r="Y32" s="9">
        <v>8472</v>
      </c>
      <c r="Z32" s="9">
        <v>10178</v>
      </c>
      <c r="AA32" s="9">
        <v>5503</v>
      </c>
      <c r="AB32" s="9">
        <v>37602</v>
      </c>
      <c r="AC32" s="9">
        <v>8825</v>
      </c>
      <c r="AD32" s="9">
        <v>0</v>
      </c>
      <c r="AE32" s="9">
        <v>16841</v>
      </c>
      <c r="AF32" s="9">
        <v>676.72199999999998</v>
      </c>
      <c r="AG32" s="9">
        <v>14399</v>
      </c>
      <c r="AH32" s="9">
        <v>12971</v>
      </c>
      <c r="AI32" s="9">
        <v>9573</v>
      </c>
      <c r="AJ32" s="9">
        <v>22966</v>
      </c>
      <c r="AK32" s="9">
        <v>955.89599999999996</v>
      </c>
      <c r="AL32" s="9">
        <v>4942.5429999999997</v>
      </c>
      <c r="AM32" s="9">
        <v>130660.89200000001</v>
      </c>
      <c r="AN32" s="10">
        <v>195535</v>
      </c>
    </row>
    <row r="33" spans="2:40" x14ac:dyDescent="0.25">
      <c r="B33" s="24">
        <v>41821</v>
      </c>
      <c r="C33" s="8">
        <v>159330</v>
      </c>
      <c r="D33" s="9">
        <v>3387</v>
      </c>
      <c r="E33" s="9">
        <v>57974</v>
      </c>
      <c r="F33" s="9">
        <v>21827.181</v>
      </c>
      <c r="G33" s="9">
        <v>4825</v>
      </c>
      <c r="H33" s="9">
        <v>19137</v>
      </c>
      <c r="I33" s="9">
        <v>126301</v>
      </c>
      <c r="J33" s="9">
        <v>108443</v>
      </c>
      <c r="K33" s="9">
        <v>55661</v>
      </c>
      <c r="L33" s="9">
        <v>7700</v>
      </c>
      <c r="M33" s="9">
        <v>15694</v>
      </c>
      <c r="N33" s="9">
        <v>142391.38699999999</v>
      </c>
      <c r="O33" s="9">
        <v>2136</v>
      </c>
      <c r="P33" s="9">
        <v>2132</v>
      </c>
      <c r="Q33" s="9">
        <v>1817</v>
      </c>
      <c r="R33" s="9">
        <v>853</v>
      </c>
      <c r="S33" s="9">
        <v>2766</v>
      </c>
      <c r="T33" s="9">
        <v>2944.3539999999998</v>
      </c>
      <c r="U33" s="9">
        <v>44768</v>
      </c>
      <c r="V33" s="9">
        <v>8555</v>
      </c>
      <c r="W33" s="9">
        <v>20369.407999999999</v>
      </c>
      <c r="X33" s="9">
        <v>4987</v>
      </c>
      <c r="Y33" s="9">
        <v>8251</v>
      </c>
      <c r="Z33" s="9">
        <v>8432</v>
      </c>
      <c r="AA33" s="9">
        <v>4294</v>
      </c>
      <c r="AB33" s="9">
        <v>35615</v>
      </c>
      <c r="AC33" s="9">
        <v>8075</v>
      </c>
      <c r="AD33" s="9">
        <v>7921</v>
      </c>
      <c r="AE33" s="9">
        <v>15853</v>
      </c>
      <c r="AF33" s="9">
        <v>385</v>
      </c>
      <c r="AG33" s="9">
        <v>14076</v>
      </c>
      <c r="AH33" s="9">
        <v>9864</v>
      </c>
      <c r="AI33" s="9">
        <v>8148</v>
      </c>
      <c r="AJ33" s="9">
        <v>15308</v>
      </c>
      <c r="AK33" s="9">
        <v>803.54</v>
      </c>
      <c r="AL33" s="9">
        <v>5643.9290000000001</v>
      </c>
      <c r="AM33" s="9">
        <v>110912.876</v>
      </c>
      <c r="AN33" s="10">
        <v>180308</v>
      </c>
    </row>
    <row r="34" spans="2:40" x14ac:dyDescent="0.25">
      <c r="B34" s="24">
        <v>41852</v>
      </c>
      <c r="C34" s="8">
        <v>166223</v>
      </c>
      <c r="D34" s="9">
        <v>1423</v>
      </c>
      <c r="E34" s="9">
        <v>49768</v>
      </c>
      <c r="F34" s="9">
        <v>14150</v>
      </c>
      <c r="G34" s="9">
        <v>3071</v>
      </c>
      <c r="H34" s="9">
        <v>19023</v>
      </c>
      <c r="I34" s="9">
        <v>116446</v>
      </c>
      <c r="J34" s="9">
        <v>103661</v>
      </c>
      <c r="K34" s="9">
        <v>46808</v>
      </c>
      <c r="L34" s="9">
        <v>6951</v>
      </c>
      <c r="M34" s="9">
        <v>13831</v>
      </c>
      <c r="N34" s="9">
        <v>141587.736</v>
      </c>
      <c r="O34" s="9">
        <v>1986</v>
      </c>
      <c r="P34" s="9">
        <v>1936</v>
      </c>
      <c r="Q34" s="9">
        <v>1766</v>
      </c>
      <c r="R34" s="9">
        <v>752</v>
      </c>
      <c r="S34" s="9">
        <v>2737</v>
      </c>
      <c r="T34" s="9">
        <v>1499.57</v>
      </c>
      <c r="U34" s="9">
        <v>48787</v>
      </c>
      <c r="V34" s="9">
        <v>7027</v>
      </c>
      <c r="W34" s="9">
        <v>22072</v>
      </c>
      <c r="X34" s="9">
        <v>3879</v>
      </c>
      <c r="Y34" s="9">
        <v>7689</v>
      </c>
      <c r="Z34" s="9">
        <v>6067</v>
      </c>
      <c r="AA34" s="9">
        <v>3491</v>
      </c>
      <c r="AB34" s="9">
        <v>32853</v>
      </c>
      <c r="AC34" s="9">
        <v>9692</v>
      </c>
      <c r="AD34" s="9">
        <v>9142</v>
      </c>
      <c r="AE34" s="9">
        <v>19334</v>
      </c>
      <c r="AF34" s="9">
        <v>682</v>
      </c>
      <c r="AG34" s="9">
        <v>17204</v>
      </c>
      <c r="AH34" s="9">
        <v>12834</v>
      </c>
      <c r="AI34" s="9">
        <v>8489</v>
      </c>
      <c r="AJ34" s="9">
        <v>11970</v>
      </c>
      <c r="AK34" s="9">
        <v>670.02200000000005</v>
      </c>
      <c r="AL34" s="9">
        <v>5523</v>
      </c>
      <c r="AM34" s="9">
        <v>132058.098</v>
      </c>
      <c r="AN34" s="10">
        <v>181250</v>
      </c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AN40"/>
  <sheetViews>
    <sheetView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6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6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>
        <f>('1'!C30+'1'!C29)/2</f>
        <v>176581.52100000001</v>
      </c>
      <c r="D29" s="6">
        <f>('1'!D30+'1'!D29)/2</f>
        <v>24684.266499999998</v>
      </c>
      <c r="E29" s="6">
        <f>('1'!E30+'1'!E29)/2</f>
        <v>60097.897500000006</v>
      </c>
      <c r="F29" s="6">
        <f>('1'!F30+'1'!F29)/2</f>
        <v>15794.245999999999</v>
      </c>
      <c r="G29" s="6">
        <f>('1'!G30+'1'!G29)/2</f>
        <v>4307.07</v>
      </c>
      <c r="H29" s="6">
        <f>('1'!H30+'1'!H29)/2</f>
        <v>19827.619500000001</v>
      </c>
      <c r="I29" s="6">
        <f>('1'!I30+'1'!I29)/2</f>
        <v>147231.03149999998</v>
      </c>
      <c r="J29" s="6">
        <f>('1'!J30+'1'!J29)/2</f>
        <v>23565.4215</v>
      </c>
      <c r="K29" s="6">
        <f>('1'!K30+'1'!K29)/2</f>
        <v>66293.324500000002</v>
      </c>
      <c r="L29" s="6">
        <f>('1'!L30+'1'!L29)/2</f>
        <v>8054.880000000001</v>
      </c>
      <c r="M29" s="6">
        <f>('1'!M30+'1'!M29)/2</f>
        <v>23095.234</v>
      </c>
      <c r="N29" s="6">
        <f>('1'!N30+'1'!N29)/2</f>
        <v>156137.92300000001</v>
      </c>
      <c r="O29" s="6">
        <f>('1'!O30+'1'!O29)/2</f>
        <v>2319.5934999999999</v>
      </c>
      <c r="P29" s="6">
        <f>('1'!P30+'1'!P29)/2</f>
        <v>3622.5905000000002</v>
      </c>
      <c r="Q29" s="6">
        <f>('1'!Q30+'1'!Q29)/2</f>
        <v>1825.3119999999999</v>
      </c>
      <c r="R29" s="6">
        <f>('1'!R30+'1'!R29)/2</f>
        <v>342.1395</v>
      </c>
      <c r="S29" s="6">
        <f>('1'!S30+'1'!S29)/2</f>
        <v>2767.5630000000001</v>
      </c>
      <c r="T29" s="6">
        <f>('1'!T30+'1'!T29)/2</f>
        <v>0</v>
      </c>
      <c r="U29" s="6">
        <f>('1'!U30+'1'!U29)/2</f>
        <v>35819.281000000003</v>
      </c>
      <c r="V29" s="6">
        <f>('1'!V30+'1'!V29)/2</f>
        <v>17043.413</v>
      </c>
      <c r="W29" s="6">
        <f>('1'!W30+'1'!W29)/2</f>
        <v>21317.772499999999</v>
      </c>
      <c r="X29" s="6">
        <f>('1'!X30+'1'!X29)/2</f>
        <v>5844.3890000000001</v>
      </c>
      <c r="Y29" s="6">
        <f>('1'!Y30+'1'!Y29)/2</f>
        <v>3374.6800000000003</v>
      </c>
      <c r="Z29" s="6">
        <f>('1'!Z30+'1'!Z29)/2</f>
        <v>7220.5749999999998</v>
      </c>
      <c r="AA29" s="6">
        <f>('1'!AA30+'1'!AA29)/2</f>
        <v>7465.991</v>
      </c>
      <c r="AB29" s="6">
        <f>('1'!AB30+'1'!AB29)/2</f>
        <v>30269.855</v>
      </c>
      <c r="AC29" s="6">
        <f>('1'!AC30+'1'!AC29)/2</f>
        <v>11227.39</v>
      </c>
      <c r="AD29" s="6">
        <f>('1'!AD30+'1'!AD29)/2</f>
        <v>0</v>
      </c>
      <c r="AE29" s="6">
        <f>('1'!AE30+'1'!AE29)/2</f>
        <v>13495.0005</v>
      </c>
      <c r="AF29" s="6">
        <f>('1'!AF30+'1'!AF29)/2</f>
        <v>1355.8119999999999</v>
      </c>
      <c r="AG29" s="6">
        <f>('1'!AG30+'1'!AG29)/2</f>
        <v>8466.9454999999998</v>
      </c>
      <c r="AH29" s="6">
        <f>('1'!AH30+'1'!AH29)/2</f>
        <v>6393.1845000000003</v>
      </c>
      <c r="AI29" s="6">
        <f>('1'!AI30+'1'!AI29)/2</f>
        <v>7135.9120000000003</v>
      </c>
      <c r="AJ29" s="6">
        <f>('1'!AJ30+'1'!AJ29)/2</f>
        <v>23581.006999999998</v>
      </c>
      <c r="AK29" s="6">
        <f>('1'!AK30+'1'!AK29)/2</f>
        <v>1572.396</v>
      </c>
      <c r="AL29" s="6">
        <f>('1'!AL30+'1'!AL29)/2</f>
        <v>7498.585</v>
      </c>
      <c r="AM29" s="6">
        <f>('1'!AM30+'1'!AM29)/2</f>
        <v>113567.23050000001</v>
      </c>
      <c r="AN29" s="7">
        <f>('1'!AN30+'1'!AN29)/2</f>
        <v>241678.43050000002</v>
      </c>
    </row>
    <row r="30" spans="1:40" x14ac:dyDescent="0.25">
      <c r="B30" s="24">
        <v>41730</v>
      </c>
      <c r="C30" s="8">
        <f>('1'!C31+'1'!C30)/2</f>
        <v>147140.48800000001</v>
      </c>
      <c r="D30" s="9">
        <f>('1'!D31+'1'!D30)/2</f>
        <v>16695.264499999997</v>
      </c>
      <c r="E30" s="9">
        <f>('1'!E31+'1'!E30)/2</f>
        <v>53988.910499999998</v>
      </c>
      <c r="F30" s="9">
        <f>('1'!F31+'1'!F30)/2</f>
        <v>10048.5</v>
      </c>
      <c r="G30" s="9">
        <f>('1'!G31+'1'!G30)/2</f>
        <v>3359.6405</v>
      </c>
      <c r="H30" s="9">
        <f>('1'!H31+'1'!H30)/2</f>
        <v>19485.9895</v>
      </c>
      <c r="I30" s="9">
        <f>('1'!I31+'1'!I30)/2</f>
        <v>145730.8395</v>
      </c>
      <c r="J30" s="9">
        <f>('1'!J31+'1'!J30)/2</f>
        <v>43129.5</v>
      </c>
      <c r="K30" s="9">
        <f>('1'!K31+'1'!K30)/2</f>
        <v>58618.129499999995</v>
      </c>
      <c r="L30" s="9">
        <f>('1'!L31+'1'!L30)/2</f>
        <v>7930.5955000000004</v>
      </c>
      <c r="M30" s="9">
        <f>('1'!M31+'1'!M30)/2</f>
        <v>19536.114000000001</v>
      </c>
      <c r="N30" s="9">
        <f>('1'!N31+'1'!N30)/2</f>
        <v>147171.52000000002</v>
      </c>
      <c r="O30" s="9">
        <f>('1'!O31+'1'!O30)/2</f>
        <v>1538.5</v>
      </c>
      <c r="P30" s="9">
        <f>('1'!P31+'1'!P30)/2</f>
        <v>3063.5</v>
      </c>
      <c r="Q30" s="9">
        <f>('1'!Q31+'1'!Q30)/2</f>
        <v>1769.4110000000001</v>
      </c>
      <c r="R30" s="9">
        <f>('1'!R31+'1'!R30)/2</f>
        <v>330.11149999999998</v>
      </c>
      <c r="S30" s="9">
        <f>('1'!S31+'1'!S30)/2</f>
        <v>2713.0974999999999</v>
      </c>
      <c r="T30" s="9">
        <f>('1'!T31+'1'!T30)/2</f>
        <v>0</v>
      </c>
      <c r="U30" s="9">
        <f>('1'!U31+'1'!U30)/2</f>
        <v>28656</v>
      </c>
      <c r="V30" s="9">
        <f>('1'!V31+'1'!V30)/2</f>
        <v>17239.9575</v>
      </c>
      <c r="W30" s="9">
        <f>('1'!W31+'1'!W30)/2</f>
        <v>20411.5</v>
      </c>
      <c r="X30" s="9">
        <f>('1'!X31+'1'!X30)/2</f>
        <v>5168.5</v>
      </c>
      <c r="Y30" s="9">
        <f>('1'!Y31+'1'!Y30)/2</f>
        <v>6466.4210000000003</v>
      </c>
      <c r="Z30" s="9">
        <f>('1'!Z31+'1'!Z30)/2</f>
        <v>7686</v>
      </c>
      <c r="AA30" s="9">
        <f>('1'!AA31+'1'!AA30)/2</f>
        <v>7063.5</v>
      </c>
      <c r="AB30" s="9">
        <f>('1'!AB31+'1'!AB30)/2</f>
        <v>31649.5</v>
      </c>
      <c r="AC30" s="9">
        <f>('1'!AC31+'1'!AC30)/2</f>
        <v>10153.5</v>
      </c>
      <c r="AD30" s="9">
        <f>('1'!AD31+'1'!AD30)/2</f>
        <v>0</v>
      </c>
      <c r="AE30" s="9">
        <f>('1'!AE31+'1'!AE30)/2</f>
        <v>14444.5</v>
      </c>
      <c r="AF30" s="9">
        <f>('1'!AF31+'1'!AF30)/2</f>
        <v>1021.292</v>
      </c>
      <c r="AG30" s="9">
        <f>('1'!AG31+'1'!AG30)/2</f>
        <v>8016</v>
      </c>
      <c r="AH30" s="9">
        <f>('1'!AH31+'1'!AH30)/2</f>
        <v>8743</v>
      </c>
      <c r="AI30" s="9">
        <f>('1'!AI31+'1'!AI30)/2</f>
        <v>7055</v>
      </c>
      <c r="AJ30" s="9">
        <f>('1'!AJ31+'1'!AJ30)/2</f>
        <v>22236</v>
      </c>
      <c r="AK30" s="9">
        <f>('1'!AK31+'1'!AK30)/2</f>
        <v>1241.231</v>
      </c>
      <c r="AL30" s="9">
        <f>('1'!AL31+'1'!AL30)/2</f>
        <v>6333.9629999999997</v>
      </c>
      <c r="AM30" s="9">
        <f>('1'!AM31+'1'!AM30)/2</f>
        <v>74138.023000000001</v>
      </c>
      <c r="AN30" s="10">
        <f>('1'!AN31+'1'!AN30)/2</f>
        <v>221306.5</v>
      </c>
    </row>
    <row r="31" spans="1:40" x14ac:dyDescent="0.25">
      <c r="B31" s="24">
        <v>41760</v>
      </c>
      <c r="C31" s="8">
        <f>('1'!C32+'1'!C31)/2</f>
        <v>146552</v>
      </c>
      <c r="D31" s="9">
        <f>('1'!D32+'1'!D31)/2</f>
        <v>11845.5</v>
      </c>
      <c r="E31" s="9">
        <f>('1'!E32+'1'!E31)/2</f>
        <v>52995</v>
      </c>
      <c r="F31" s="9">
        <f>('1'!F32+'1'!F31)/2</f>
        <v>8572</v>
      </c>
      <c r="G31" s="9">
        <f>('1'!G32+'1'!G31)/2</f>
        <v>3410.6405</v>
      </c>
      <c r="H31" s="9">
        <f>('1'!H32+'1'!H31)/2</f>
        <v>19323.654500000001</v>
      </c>
      <c r="I31" s="9">
        <f>('1'!I32+'1'!I31)/2</f>
        <v>139633.84299999999</v>
      </c>
      <c r="J31" s="9">
        <f>('1'!J32+'1'!J31)/2</f>
        <v>63058</v>
      </c>
      <c r="K31" s="9">
        <f>('1'!K32+'1'!K31)/2</f>
        <v>48139.084999999999</v>
      </c>
      <c r="L31" s="9">
        <f>('1'!L32+'1'!L31)/2</f>
        <v>6720.8145000000004</v>
      </c>
      <c r="M31" s="9">
        <f>('1'!M32+'1'!M31)/2</f>
        <v>15183</v>
      </c>
      <c r="N31" s="9">
        <f>('1'!N32+'1'!N31)/2</f>
        <v>143294.231</v>
      </c>
      <c r="O31" s="9">
        <f>('1'!O32+'1'!O31)/2</f>
        <v>912.5</v>
      </c>
      <c r="P31" s="9">
        <f>('1'!P32+'1'!P31)/2</f>
        <v>2660.5</v>
      </c>
      <c r="Q31" s="9">
        <f>('1'!Q32+'1'!Q31)/2</f>
        <v>1268.53</v>
      </c>
      <c r="R31" s="9">
        <f>('1'!R32+'1'!R31)/2</f>
        <v>233.1765</v>
      </c>
      <c r="S31" s="9">
        <f>('1'!S32+'1'!S31)/2</f>
        <v>2683.047</v>
      </c>
      <c r="T31" s="9">
        <f>('1'!T32+'1'!T31)/2</f>
        <v>2960.88</v>
      </c>
      <c r="U31" s="9">
        <f>('1'!U32+'1'!U31)/2</f>
        <v>29717</v>
      </c>
      <c r="V31" s="9">
        <f>('1'!V32+'1'!V31)/2</f>
        <v>14514.5</v>
      </c>
      <c r="W31" s="9">
        <f>('1'!W32+'1'!W31)/2</f>
        <v>21893</v>
      </c>
      <c r="X31" s="9">
        <f>('1'!X32+'1'!X31)/2</f>
        <v>4336</v>
      </c>
      <c r="Y31" s="9">
        <f>('1'!Y32+'1'!Y31)/2</f>
        <v>9086</v>
      </c>
      <c r="Z31" s="9">
        <f>('1'!Z32+'1'!Z31)/2</f>
        <v>8410.5</v>
      </c>
      <c r="AA31" s="9">
        <f>('1'!AA32+'1'!AA31)/2</f>
        <v>5906</v>
      </c>
      <c r="AB31" s="9">
        <f>('1'!AB32+'1'!AB31)/2</f>
        <v>33743.5</v>
      </c>
      <c r="AC31" s="9">
        <f>('1'!AC32+'1'!AC31)/2</f>
        <v>9324</v>
      </c>
      <c r="AD31" s="9">
        <f>('1'!AD32+'1'!AD31)/2</f>
        <v>0</v>
      </c>
      <c r="AE31" s="9">
        <f>('1'!AE32+'1'!AE31)/2</f>
        <v>16663</v>
      </c>
      <c r="AF31" s="9">
        <f>('1'!AF32+'1'!AF31)/2</f>
        <v>760.36099999999999</v>
      </c>
      <c r="AG31" s="9">
        <f>('1'!AG32+'1'!AG31)/2</f>
        <v>10585</v>
      </c>
      <c r="AH31" s="9">
        <f>('1'!AH32+'1'!AH31)/2</f>
        <v>10007</v>
      </c>
      <c r="AI31" s="9">
        <f>('1'!AI32+'1'!AI31)/2</f>
        <v>8726</v>
      </c>
      <c r="AJ31" s="9">
        <f>('1'!AJ32+'1'!AJ31)/2</f>
        <v>23754.5</v>
      </c>
      <c r="AK31" s="9">
        <f>('1'!AK32+'1'!AK31)/2</f>
        <v>1038.4479999999999</v>
      </c>
      <c r="AL31" s="9">
        <f>('1'!AL32+'1'!AL31)/2</f>
        <v>5369.7714999999998</v>
      </c>
      <c r="AM31" s="9">
        <f>('1'!AM32+'1'!AM31)/2</f>
        <v>94979.706999999995</v>
      </c>
      <c r="AN31" s="10">
        <f>('1'!AN32+'1'!AN31)/2</f>
        <v>203795</v>
      </c>
    </row>
    <row r="32" spans="1:40" x14ac:dyDescent="0.25">
      <c r="B32" s="24">
        <v>41791</v>
      </c>
      <c r="C32" s="8">
        <f>('1'!C33+'1'!C32)/2</f>
        <v>157258</v>
      </c>
      <c r="D32" s="9">
        <f>('1'!D33+'1'!D32)/2</f>
        <v>6635</v>
      </c>
      <c r="E32" s="9">
        <f>('1'!E33+'1'!E32)/2</f>
        <v>54223</v>
      </c>
      <c r="F32" s="9">
        <f>('1'!F33+'1'!F32)/2</f>
        <v>14541.0905</v>
      </c>
      <c r="G32" s="9">
        <f>('1'!G33+'1'!G32)/2</f>
        <v>3913.5</v>
      </c>
      <c r="H32" s="9">
        <f>('1'!H33+'1'!H32)/2</f>
        <v>19210.7945</v>
      </c>
      <c r="I32" s="9">
        <f>('1'!I33+'1'!I32)/2</f>
        <v>129705.34299999999</v>
      </c>
      <c r="J32" s="9">
        <f>('1'!J33+'1'!J32)/2</f>
        <v>85025</v>
      </c>
      <c r="K32" s="9">
        <f>('1'!K33+'1'!K32)/2</f>
        <v>48998.084999999999</v>
      </c>
      <c r="L32" s="9">
        <f>('1'!L33+'1'!L32)/2</f>
        <v>6879.8145000000004</v>
      </c>
      <c r="M32" s="9">
        <f>('1'!M33+'1'!M32)/2</f>
        <v>14396.5</v>
      </c>
      <c r="N32" s="9">
        <f>('1'!N33+'1'!N32)/2</f>
        <v>143152.09749999997</v>
      </c>
      <c r="O32" s="9">
        <f>('1'!O33+'1'!O32)/2</f>
        <v>1415.5</v>
      </c>
      <c r="P32" s="9">
        <f>('1'!P33+'1'!P32)/2</f>
        <v>2312.5</v>
      </c>
      <c r="Q32" s="9">
        <f>('1'!Q33+'1'!Q32)/2</f>
        <v>1445.53</v>
      </c>
      <c r="R32" s="9">
        <f>('1'!R33+'1'!R32)/2</f>
        <v>517.67650000000003</v>
      </c>
      <c r="S32" s="9">
        <f>('1'!S33+'1'!S32)/2</f>
        <v>2724.047</v>
      </c>
      <c r="T32" s="9">
        <f>('1'!T33+'1'!T32)/2</f>
        <v>4433.0569999999998</v>
      </c>
      <c r="U32" s="9">
        <f>('1'!U33+'1'!U32)/2</f>
        <v>38981.5</v>
      </c>
      <c r="V32" s="9">
        <f>('1'!V33+'1'!V32)/2</f>
        <v>11056.5</v>
      </c>
      <c r="W32" s="9">
        <f>('1'!W33+'1'!W32)/2</f>
        <v>23421.203999999998</v>
      </c>
      <c r="X32" s="9">
        <f>('1'!X33+'1'!X32)/2</f>
        <v>4491</v>
      </c>
      <c r="Y32" s="9">
        <f>('1'!Y33+'1'!Y32)/2</f>
        <v>8361.5</v>
      </c>
      <c r="Z32" s="9">
        <f>('1'!Z33+'1'!Z32)/2</f>
        <v>9305</v>
      </c>
      <c r="AA32" s="9">
        <f>('1'!AA33+'1'!AA32)/2</f>
        <v>4898.5</v>
      </c>
      <c r="AB32" s="9">
        <f>('1'!AB33+'1'!AB32)/2</f>
        <v>36608.5</v>
      </c>
      <c r="AC32" s="9">
        <f>('1'!AC33+'1'!AC32)/2</f>
        <v>8450</v>
      </c>
      <c r="AD32" s="9">
        <f>('1'!AD33+'1'!AD32)/2</f>
        <v>3960.5</v>
      </c>
      <c r="AE32" s="9">
        <f>('1'!AE33+'1'!AE32)/2</f>
        <v>16347</v>
      </c>
      <c r="AF32" s="9">
        <f>('1'!AF33+'1'!AF32)/2</f>
        <v>530.86099999999999</v>
      </c>
      <c r="AG32" s="9">
        <f>('1'!AG33+'1'!AG32)/2</f>
        <v>14237.5</v>
      </c>
      <c r="AH32" s="9">
        <f>('1'!AH33+'1'!AH32)/2</f>
        <v>11417.5</v>
      </c>
      <c r="AI32" s="9">
        <f>('1'!AI33+'1'!AI32)/2</f>
        <v>8860.5</v>
      </c>
      <c r="AJ32" s="9">
        <f>('1'!AJ33+'1'!AJ32)/2</f>
        <v>19137</v>
      </c>
      <c r="AK32" s="9">
        <f>('1'!AK33+'1'!AK32)/2</f>
        <v>879.71799999999996</v>
      </c>
      <c r="AL32" s="9">
        <f>('1'!AL33+'1'!AL32)/2</f>
        <v>5293.2359999999999</v>
      </c>
      <c r="AM32" s="9">
        <f>('1'!AM33+'1'!AM32)/2</f>
        <v>120786.88400000001</v>
      </c>
      <c r="AN32" s="10">
        <f>('1'!AN33+'1'!AN32)/2</f>
        <v>187921.5</v>
      </c>
    </row>
    <row r="33" spans="2:40" x14ac:dyDescent="0.25">
      <c r="B33" s="24">
        <v>41821</v>
      </c>
      <c r="C33" s="8">
        <f>('1'!C34+'1'!C33)/2</f>
        <v>162776.5</v>
      </c>
      <c r="D33" s="9">
        <f>('1'!D34+'1'!D33)/2</f>
        <v>2405</v>
      </c>
      <c r="E33" s="9">
        <f>('1'!E34+'1'!E33)/2</f>
        <v>53871</v>
      </c>
      <c r="F33" s="9">
        <f>('1'!F34+'1'!F33)/2</f>
        <v>17988.590499999998</v>
      </c>
      <c r="G33" s="9">
        <f>('1'!G34+'1'!G33)/2</f>
        <v>3948</v>
      </c>
      <c r="H33" s="9">
        <f>('1'!H34+'1'!H33)/2</f>
        <v>19080</v>
      </c>
      <c r="I33" s="9">
        <f>('1'!I34+'1'!I33)/2</f>
        <v>121373.5</v>
      </c>
      <c r="J33" s="9">
        <f>('1'!J34+'1'!J33)/2</f>
        <v>106052</v>
      </c>
      <c r="K33" s="9">
        <f>('1'!K34+'1'!K33)/2</f>
        <v>51234.5</v>
      </c>
      <c r="L33" s="9">
        <f>('1'!L34+'1'!L33)/2</f>
        <v>7325.5</v>
      </c>
      <c r="M33" s="9">
        <f>('1'!M34+'1'!M33)/2</f>
        <v>14762.5</v>
      </c>
      <c r="N33" s="9">
        <f>('1'!N34+'1'!N33)/2</f>
        <v>141989.56150000001</v>
      </c>
      <c r="O33" s="9">
        <f>('1'!O34+'1'!O33)/2</f>
        <v>2061</v>
      </c>
      <c r="P33" s="9">
        <f>('1'!P34+'1'!P33)/2</f>
        <v>2034</v>
      </c>
      <c r="Q33" s="9">
        <f>('1'!Q34+'1'!Q33)/2</f>
        <v>1791.5</v>
      </c>
      <c r="R33" s="9">
        <f>('1'!R34+'1'!R33)/2</f>
        <v>802.5</v>
      </c>
      <c r="S33" s="9">
        <f>('1'!S34+'1'!S33)/2</f>
        <v>2751.5</v>
      </c>
      <c r="T33" s="9">
        <f>('1'!T34+'1'!T33)/2</f>
        <v>2221.962</v>
      </c>
      <c r="U33" s="9">
        <f>('1'!U34+'1'!U33)/2</f>
        <v>46777.5</v>
      </c>
      <c r="V33" s="9">
        <f>('1'!V34+'1'!V33)/2</f>
        <v>7791</v>
      </c>
      <c r="W33" s="9">
        <f>('1'!W34+'1'!W33)/2</f>
        <v>21220.703999999998</v>
      </c>
      <c r="X33" s="9">
        <f>('1'!X34+'1'!X33)/2</f>
        <v>4433</v>
      </c>
      <c r="Y33" s="9">
        <f>('1'!Y34+'1'!Y33)/2</f>
        <v>7970</v>
      </c>
      <c r="Z33" s="9">
        <f>('1'!Z34+'1'!Z33)/2</f>
        <v>7249.5</v>
      </c>
      <c r="AA33" s="9">
        <f>('1'!AA34+'1'!AA33)/2</f>
        <v>3892.5</v>
      </c>
      <c r="AB33" s="9">
        <f>('1'!AB34+'1'!AB33)/2</f>
        <v>34234</v>
      </c>
      <c r="AC33" s="9">
        <f>('1'!AC34+'1'!AC33)/2</f>
        <v>8883.5</v>
      </c>
      <c r="AD33" s="9">
        <f>('1'!AD34+'1'!AD33)/2</f>
        <v>8531.5</v>
      </c>
      <c r="AE33" s="9">
        <f>('1'!AE34+'1'!AE33)/2</f>
        <v>17593.5</v>
      </c>
      <c r="AF33" s="9">
        <f>('1'!AF34+'1'!AF33)/2</f>
        <v>533.5</v>
      </c>
      <c r="AG33" s="9">
        <f>('1'!AG34+'1'!AG33)/2</f>
        <v>15640</v>
      </c>
      <c r="AH33" s="9">
        <f>('1'!AH34+'1'!AH33)/2</f>
        <v>11349</v>
      </c>
      <c r="AI33" s="9">
        <f>('1'!AI34+'1'!AI33)/2</f>
        <v>8318.5</v>
      </c>
      <c r="AJ33" s="9">
        <f>('1'!AJ34+'1'!AJ33)/2</f>
        <v>13639</v>
      </c>
      <c r="AK33" s="9">
        <f>('1'!AK34+'1'!AK33)/2</f>
        <v>736.78099999999995</v>
      </c>
      <c r="AL33" s="9">
        <f>('1'!AL34+'1'!AL33)/2</f>
        <v>5583.4645</v>
      </c>
      <c r="AM33" s="9">
        <f>('1'!AM34+'1'!AM33)/2</f>
        <v>121485.48699999999</v>
      </c>
      <c r="AN33" s="10">
        <f>('1'!AN34+'1'!AN33)/2</f>
        <v>180779</v>
      </c>
    </row>
    <row r="34" spans="2:40" x14ac:dyDescent="0.25">
      <c r="B34" s="24">
        <v>41852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10"/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5:AN40"/>
  <sheetViews>
    <sheetView zoomScale="40" zoomScaleNormal="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7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>
        <v>107205.352</v>
      </c>
      <c r="D10" s="15">
        <v>26535.319</v>
      </c>
      <c r="E10" s="15">
        <v>30968.948</v>
      </c>
      <c r="F10" s="15">
        <v>1528.4949999999999</v>
      </c>
      <c r="G10" s="15">
        <v>3576.3409999999999</v>
      </c>
      <c r="H10" s="15">
        <v>5927.2290000000003</v>
      </c>
      <c r="I10" s="15">
        <v>0</v>
      </c>
      <c r="J10" s="15">
        <v>0</v>
      </c>
      <c r="K10" s="15">
        <v>49538.180999999997</v>
      </c>
      <c r="L10" s="15">
        <v>4952.6099999999997</v>
      </c>
      <c r="M10" s="15">
        <v>13663.675999999999</v>
      </c>
      <c r="N10" s="15">
        <v>20623.052</v>
      </c>
      <c r="O10" s="15">
        <v>1736.2760000000001</v>
      </c>
      <c r="P10" s="15">
        <v>2711.85</v>
      </c>
      <c r="Q10" s="15">
        <v>1469.761</v>
      </c>
      <c r="R10" s="15">
        <v>404.173</v>
      </c>
      <c r="S10" s="15">
        <v>2489.201</v>
      </c>
      <c r="T10" s="15">
        <v>604.38800000000003</v>
      </c>
      <c r="U10" s="15">
        <v>27845.27</v>
      </c>
      <c r="V10" s="15">
        <v>0</v>
      </c>
      <c r="W10" s="15">
        <v>14097.803</v>
      </c>
      <c r="X10" s="15">
        <v>0</v>
      </c>
      <c r="Y10" s="15">
        <v>838.72900000000004</v>
      </c>
      <c r="Z10" s="15">
        <v>3727.0479999999998</v>
      </c>
      <c r="AA10" s="15">
        <v>4580.1289999999999</v>
      </c>
      <c r="AB10" s="15">
        <v>7480.1289999999999</v>
      </c>
      <c r="AC10" s="15">
        <v>9357.9940000000006</v>
      </c>
      <c r="AD10" s="15">
        <v>0</v>
      </c>
      <c r="AE10" s="15">
        <v>0</v>
      </c>
      <c r="AF10" s="15">
        <v>1359.0840000000001</v>
      </c>
      <c r="AG10" s="15">
        <v>14618.699000000001</v>
      </c>
      <c r="AH10" s="15">
        <v>7123.1289999999999</v>
      </c>
      <c r="AI10" s="15">
        <v>0</v>
      </c>
      <c r="AJ10" s="15">
        <v>16768.087</v>
      </c>
      <c r="AK10" s="15">
        <v>2973.9380000000001</v>
      </c>
      <c r="AL10" s="15">
        <v>2521.61</v>
      </c>
      <c r="AM10" s="15">
        <v>0</v>
      </c>
      <c r="AN10" s="16">
        <v>101779.696</v>
      </c>
    </row>
    <row r="11" spans="1:40" x14ac:dyDescent="0.25">
      <c r="A11" s="27"/>
      <c r="B11" s="2">
        <v>41365</v>
      </c>
      <c r="C11" s="17">
        <v>60435.711000000003</v>
      </c>
      <c r="D11" s="18">
        <v>21050.324000000001</v>
      </c>
      <c r="E11" s="18">
        <v>18124.852999999999</v>
      </c>
      <c r="F11" s="18">
        <v>1178.2629999999999</v>
      </c>
      <c r="G11" s="18">
        <v>3567.78</v>
      </c>
      <c r="H11" s="18">
        <v>3939.0749999999998</v>
      </c>
      <c r="I11" s="18">
        <v>0</v>
      </c>
      <c r="J11" s="18">
        <v>0</v>
      </c>
      <c r="K11" s="18">
        <v>54389.067000000003</v>
      </c>
      <c r="L11" s="18">
        <v>4112.4859999999999</v>
      </c>
      <c r="M11" s="18">
        <v>11318.547</v>
      </c>
      <c r="N11" s="18">
        <v>19509.310000000001</v>
      </c>
      <c r="O11" s="18">
        <v>1123.7349999999999</v>
      </c>
      <c r="P11" s="18">
        <v>2964.54</v>
      </c>
      <c r="Q11" s="18">
        <v>1503.99</v>
      </c>
      <c r="R11" s="18">
        <v>570.82500000000005</v>
      </c>
      <c r="S11" s="18">
        <v>2044.232</v>
      </c>
      <c r="T11" s="18">
        <v>3121.2040000000002</v>
      </c>
      <c r="U11" s="18">
        <v>40193.4</v>
      </c>
      <c r="V11" s="18">
        <v>0</v>
      </c>
      <c r="W11" s="18">
        <v>7700.1009999999997</v>
      </c>
      <c r="X11" s="18">
        <v>0</v>
      </c>
      <c r="Y11" s="18">
        <v>2380.0529999999999</v>
      </c>
      <c r="Z11" s="18">
        <v>3330.5219999999999</v>
      </c>
      <c r="AA11" s="18">
        <v>3185.1039999999998</v>
      </c>
      <c r="AB11" s="18">
        <v>14018.279</v>
      </c>
      <c r="AC11" s="18">
        <v>5117.4549999999999</v>
      </c>
      <c r="AD11" s="18">
        <v>0</v>
      </c>
      <c r="AE11" s="18">
        <v>0</v>
      </c>
      <c r="AF11" s="18">
        <v>5117.4549999999999</v>
      </c>
      <c r="AG11" s="18">
        <v>7834.8</v>
      </c>
      <c r="AH11" s="18">
        <v>5674.5439999999999</v>
      </c>
      <c r="AI11" s="18">
        <v>0</v>
      </c>
      <c r="AJ11" s="18">
        <v>6981.45</v>
      </c>
      <c r="AK11" s="18">
        <v>1755.7819999999999</v>
      </c>
      <c r="AL11" s="18">
        <v>2516.7049999999999</v>
      </c>
      <c r="AM11" s="18">
        <v>0</v>
      </c>
      <c r="AN11" s="19">
        <v>65878.892000000007</v>
      </c>
    </row>
    <row r="12" spans="1:40" x14ac:dyDescent="0.25">
      <c r="A12" s="27"/>
      <c r="B12" s="2">
        <v>41395</v>
      </c>
      <c r="C12" s="17">
        <v>91166.137000000002</v>
      </c>
      <c r="D12" s="18">
        <v>48861.131999999998</v>
      </c>
      <c r="E12" s="18">
        <v>19548.135999999999</v>
      </c>
      <c r="F12" s="18">
        <v>1178.9580000000001</v>
      </c>
      <c r="G12" s="18">
        <v>3983.0909999999999</v>
      </c>
      <c r="H12" s="18">
        <v>3925.6489999999999</v>
      </c>
      <c r="I12" s="18">
        <v>0</v>
      </c>
      <c r="J12" s="18">
        <v>0</v>
      </c>
      <c r="K12" s="18">
        <v>45600.741000000002</v>
      </c>
      <c r="L12" s="18">
        <v>4597.1009999999997</v>
      </c>
      <c r="M12" s="18">
        <v>9394.8150000000005</v>
      </c>
      <c r="N12" s="18">
        <v>25946.558000000001</v>
      </c>
      <c r="O12" s="18">
        <v>1508.9570000000001</v>
      </c>
      <c r="P12" s="18">
        <v>3198.0729999999999</v>
      </c>
      <c r="Q12" s="18">
        <v>1199.1110000000001</v>
      </c>
      <c r="R12" s="18">
        <v>444.50799999999998</v>
      </c>
      <c r="S12" s="18">
        <v>2202.7539999999999</v>
      </c>
      <c r="T12" s="18">
        <v>2625.9479999999999</v>
      </c>
      <c r="U12" s="18">
        <v>34441.815999999999</v>
      </c>
      <c r="V12" s="18">
        <v>0</v>
      </c>
      <c r="W12" s="18">
        <v>5281.5</v>
      </c>
      <c r="X12" s="18">
        <v>0</v>
      </c>
      <c r="Y12" s="18">
        <v>862.02599999999995</v>
      </c>
      <c r="Z12" s="18">
        <v>2061.0500000000002</v>
      </c>
      <c r="AA12" s="18">
        <v>2876.57</v>
      </c>
      <c r="AB12" s="18">
        <v>9969.2780000000002</v>
      </c>
      <c r="AC12" s="18">
        <v>4901.8879999999999</v>
      </c>
      <c r="AD12" s="18">
        <v>0</v>
      </c>
      <c r="AE12" s="18">
        <v>0</v>
      </c>
      <c r="AF12" s="18">
        <v>1375.55</v>
      </c>
      <c r="AG12" s="18">
        <v>4129.6750000000002</v>
      </c>
      <c r="AH12" s="18">
        <v>7613.2820000000002</v>
      </c>
      <c r="AI12" s="18">
        <v>2641.2339999999999</v>
      </c>
      <c r="AJ12" s="18">
        <v>11091.081</v>
      </c>
      <c r="AK12" s="18">
        <v>1359.066</v>
      </c>
      <c r="AL12" s="18">
        <v>3645.643</v>
      </c>
      <c r="AM12" s="18">
        <v>0</v>
      </c>
      <c r="AN12" s="19">
        <v>67861.611999999994</v>
      </c>
    </row>
    <row r="13" spans="1:40" x14ac:dyDescent="0.25">
      <c r="A13" s="27"/>
      <c r="B13" s="2">
        <v>41426</v>
      </c>
      <c r="C13" s="17">
        <v>68252.402000000002</v>
      </c>
      <c r="D13" s="18">
        <v>53805.694000000003</v>
      </c>
      <c r="E13" s="18">
        <v>29234.716</v>
      </c>
      <c r="F13" s="18">
        <v>789.245</v>
      </c>
      <c r="G13" s="18">
        <v>3370.712</v>
      </c>
      <c r="H13" s="18">
        <v>3382.7550000000001</v>
      </c>
      <c r="I13" s="18">
        <v>0</v>
      </c>
      <c r="J13" s="18">
        <v>0</v>
      </c>
      <c r="K13" s="18">
        <v>68928.514999999999</v>
      </c>
      <c r="L13" s="18">
        <v>6414.9210000000003</v>
      </c>
      <c r="M13" s="18">
        <v>19818.306</v>
      </c>
      <c r="N13" s="18">
        <v>23223.666000000001</v>
      </c>
      <c r="O13" s="18">
        <v>3557.3139999999999</v>
      </c>
      <c r="P13" s="18">
        <v>3140.3850000000002</v>
      </c>
      <c r="Q13" s="18">
        <v>2529.837</v>
      </c>
      <c r="R13" s="18">
        <v>946.50800000000004</v>
      </c>
      <c r="S13" s="18">
        <v>1697.425</v>
      </c>
      <c r="T13" s="18">
        <v>1838.0250000000001</v>
      </c>
      <c r="U13" s="18">
        <v>45082.349000000002</v>
      </c>
      <c r="V13" s="18">
        <v>0</v>
      </c>
      <c r="W13" s="18">
        <v>3576.4960000000001</v>
      </c>
      <c r="X13" s="18">
        <v>0</v>
      </c>
      <c r="Y13" s="18">
        <v>387.37299999999999</v>
      </c>
      <c r="Z13" s="18">
        <v>5358.8490000000002</v>
      </c>
      <c r="AA13" s="18">
        <v>2440.3589999999999</v>
      </c>
      <c r="AB13" s="18">
        <v>8780.4680000000008</v>
      </c>
      <c r="AC13" s="18">
        <v>6179.1880000000001</v>
      </c>
      <c r="AD13" s="18">
        <v>0</v>
      </c>
      <c r="AE13" s="18">
        <v>0</v>
      </c>
      <c r="AF13" s="18">
        <v>1578.557</v>
      </c>
      <c r="AG13" s="18">
        <v>10110.567999999999</v>
      </c>
      <c r="AH13" s="18">
        <v>8257.884</v>
      </c>
      <c r="AI13" s="18">
        <v>5623.973</v>
      </c>
      <c r="AJ13" s="18">
        <v>8006.7839999999997</v>
      </c>
      <c r="AK13" s="18">
        <v>1644.3109999999999</v>
      </c>
      <c r="AL13" s="18">
        <v>3097.5230000000001</v>
      </c>
      <c r="AM13" s="18">
        <v>0</v>
      </c>
      <c r="AN13" s="19">
        <v>73792.778999999995</v>
      </c>
    </row>
    <row r="14" spans="1:40" x14ac:dyDescent="0.25">
      <c r="A14" s="27"/>
      <c r="B14" s="2">
        <v>41456</v>
      </c>
      <c r="C14" s="17">
        <v>87123.274999999994</v>
      </c>
      <c r="D14" s="18">
        <v>46797.67</v>
      </c>
      <c r="E14" s="18">
        <v>19712.991999999998</v>
      </c>
      <c r="F14" s="18">
        <v>683.51</v>
      </c>
      <c r="G14" s="18">
        <v>5649.5339999999997</v>
      </c>
      <c r="H14" s="18">
        <v>4706.4179999999997</v>
      </c>
      <c r="I14" s="18">
        <v>0</v>
      </c>
      <c r="J14" s="18">
        <v>0</v>
      </c>
      <c r="K14" s="18">
        <v>76576.380999999994</v>
      </c>
      <c r="L14" s="18">
        <v>6228.63</v>
      </c>
      <c r="M14" s="18">
        <v>18127.331999999999</v>
      </c>
      <c r="N14" s="18">
        <v>25158.358</v>
      </c>
      <c r="O14" s="18">
        <v>3596.4259999999999</v>
      </c>
      <c r="P14" s="18">
        <v>3618.8580000000002</v>
      </c>
      <c r="Q14" s="18">
        <v>2716.5659999999998</v>
      </c>
      <c r="R14" s="18">
        <v>820.40800000000002</v>
      </c>
      <c r="S14" s="18">
        <v>2695.8040000000001</v>
      </c>
      <c r="T14" s="18">
        <v>2703.076</v>
      </c>
      <c r="U14" s="18">
        <v>25354.107</v>
      </c>
      <c r="V14" s="18">
        <v>0</v>
      </c>
      <c r="W14" s="18">
        <v>3991.82</v>
      </c>
      <c r="X14" s="18">
        <v>0</v>
      </c>
      <c r="Y14" s="18">
        <v>333.42</v>
      </c>
      <c r="Z14" s="18">
        <v>3139</v>
      </c>
      <c r="AA14" s="18">
        <v>3023.7730000000001</v>
      </c>
      <c r="AB14" s="18">
        <v>12849.663</v>
      </c>
      <c r="AC14" s="18">
        <v>5759.5370000000003</v>
      </c>
      <c r="AD14" s="18">
        <v>0</v>
      </c>
      <c r="AE14" s="18">
        <v>0</v>
      </c>
      <c r="AF14" s="18">
        <v>2365.701</v>
      </c>
      <c r="AG14" s="18">
        <v>11109.224</v>
      </c>
      <c r="AH14" s="18">
        <v>7782.5039999999999</v>
      </c>
      <c r="AI14" s="18">
        <v>6301.7340000000004</v>
      </c>
      <c r="AJ14" s="18">
        <v>9655.2990000000009</v>
      </c>
      <c r="AK14" s="18">
        <v>3557.0740000000001</v>
      </c>
      <c r="AL14" s="18">
        <v>3089.9189999999999</v>
      </c>
      <c r="AM14" s="18">
        <v>0</v>
      </c>
      <c r="AN14" s="19">
        <v>76301.659</v>
      </c>
    </row>
    <row r="15" spans="1:40" x14ac:dyDescent="0.25">
      <c r="A15" s="27"/>
      <c r="B15" s="2">
        <v>41487</v>
      </c>
      <c r="C15" s="17">
        <v>97458.332999999999</v>
      </c>
      <c r="D15" s="18">
        <v>43614.010999999999</v>
      </c>
      <c r="E15" s="18">
        <v>15980.878000000001</v>
      </c>
      <c r="F15" s="18">
        <v>1068.5740000000001</v>
      </c>
      <c r="G15" s="18">
        <v>4617.482</v>
      </c>
      <c r="H15" s="18">
        <v>3947.895</v>
      </c>
      <c r="I15" s="18">
        <v>0</v>
      </c>
      <c r="J15" s="18">
        <v>0</v>
      </c>
      <c r="K15" s="18">
        <v>71675.989000000001</v>
      </c>
      <c r="L15" s="18">
        <v>7029.3239999999996</v>
      </c>
      <c r="M15" s="18">
        <v>17893.204000000002</v>
      </c>
      <c r="N15" s="18">
        <v>14077.081</v>
      </c>
      <c r="O15" s="18">
        <v>2046.9459999999999</v>
      </c>
      <c r="P15" s="18">
        <v>3494.2809999999999</v>
      </c>
      <c r="Q15" s="18">
        <v>2852.1849999999999</v>
      </c>
      <c r="R15" s="18">
        <v>496.54199999999997</v>
      </c>
      <c r="S15" s="18">
        <v>2381.8209999999999</v>
      </c>
      <c r="T15" s="18">
        <v>2206.518</v>
      </c>
      <c r="U15" s="18">
        <v>44139.307999999997</v>
      </c>
      <c r="V15" s="18">
        <v>0</v>
      </c>
      <c r="W15" s="18">
        <v>13460.049000000001</v>
      </c>
      <c r="X15" s="18">
        <v>0</v>
      </c>
      <c r="Y15" s="18">
        <v>1045.5650000000001</v>
      </c>
      <c r="Z15" s="18">
        <v>2544.395</v>
      </c>
      <c r="AA15" s="18">
        <v>3488.0070000000001</v>
      </c>
      <c r="AB15" s="18">
        <v>8992.5949999999993</v>
      </c>
      <c r="AC15" s="18">
        <v>6519.3760000000002</v>
      </c>
      <c r="AD15" s="18">
        <v>0</v>
      </c>
      <c r="AE15" s="18">
        <v>0</v>
      </c>
      <c r="AF15" s="18">
        <v>1107.961</v>
      </c>
      <c r="AG15" s="18">
        <v>9802.6059999999998</v>
      </c>
      <c r="AH15" s="18">
        <v>4606.4570000000003</v>
      </c>
      <c r="AI15" s="18">
        <v>3595.6550000000002</v>
      </c>
      <c r="AJ15" s="18">
        <v>10507.128000000001</v>
      </c>
      <c r="AK15" s="18">
        <v>2436.0819999999999</v>
      </c>
      <c r="AL15" s="18">
        <v>3386.8119999999999</v>
      </c>
      <c r="AM15" s="18">
        <v>0</v>
      </c>
      <c r="AN15" s="19">
        <v>77377.324999999997</v>
      </c>
    </row>
    <row r="16" spans="1:40" x14ac:dyDescent="0.25">
      <c r="A16" s="27"/>
      <c r="B16" s="2">
        <v>41518</v>
      </c>
      <c r="C16" s="17">
        <v>128828.322</v>
      </c>
      <c r="D16" s="18">
        <v>43459.828000000001</v>
      </c>
      <c r="E16" s="18">
        <v>20070.477999999999</v>
      </c>
      <c r="F16" s="18">
        <v>914.048</v>
      </c>
      <c r="G16" s="18">
        <v>3131.154</v>
      </c>
      <c r="H16" s="18">
        <v>2867.393</v>
      </c>
      <c r="I16" s="18">
        <v>0</v>
      </c>
      <c r="J16" s="18">
        <v>0</v>
      </c>
      <c r="K16" s="18">
        <v>77742.751000000004</v>
      </c>
      <c r="L16" s="18">
        <v>6609.07</v>
      </c>
      <c r="M16" s="18">
        <v>13906.717000000001</v>
      </c>
      <c r="N16" s="18">
        <v>31271.726999999999</v>
      </c>
      <c r="O16" s="18">
        <v>900.62099999999998</v>
      </c>
      <c r="P16" s="18">
        <v>2477.1999999999998</v>
      </c>
      <c r="Q16" s="18">
        <v>1510.6679999999999</v>
      </c>
      <c r="R16" s="18">
        <v>43.655000000000001</v>
      </c>
      <c r="S16" s="18">
        <v>3040.57</v>
      </c>
      <c r="T16" s="18">
        <v>2196.172</v>
      </c>
      <c r="U16" s="18">
        <v>34440.379000000001</v>
      </c>
      <c r="V16" s="18">
        <v>0</v>
      </c>
      <c r="W16" s="18">
        <v>16266.067999999999</v>
      </c>
      <c r="X16" s="18">
        <v>0</v>
      </c>
      <c r="Y16" s="18">
        <v>4412.99</v>
      </c>
      <c r="Z16" s="18">
        <v>1405.3330000000001</v>
      </c>
      <c r="AA16" s="18">
        <v>3403.873</v>
      </c>
      <c r="AB16" s="18">
        <v>7123.0339999999997</v>
      </c>
      <c r="AC16" s="18">
        <v>4986.9719999999998</v>
      </c>
      <c r="AD16" s="18">
        <v>0</v>
      </c>
      <c r="AE16" s="18">
        <v>0</v>
      </c>
      <c r="AF16" s="18">
        <v>702.42200000000003</v>
      </c>
      <c r="AG16" s="18">
        <v>8454.0120000000006</v>
      </c>
      <c r="AH16" s="18">
        <v>2471.5100000000002</v>
      </c>
      <c r="AI16" s="18">
        <v>5717.4210000000003</v>
      </c>
      <c r="AJ16" s="18">
        <v>13162.562</v>
      </c>
      <c r="AK16" s="18">
        <v>2154.5729999999999</v>
      </c>
      <c r="AL16" s="18">
        <v>3929.2869999999998</v>
      </c>
      <c r="AM16" s="18">
        <v>0</v>
      </c>
      <c r="AN16" s="19">
        <v>63664.697999999997</v>
      </c>
    </row>
    <row r="17" spans="1:40" x14ac:dyDescent="0.25">
      <c r="A17" s="27"/>
      <c r="B17" s="2">
        <v>41548</v>
      </c>
      <c r="C17" s="17">
        <v>147256.75099999999</v>
      </c>
      <c r="D17" s="18">
        <v>25578.94</v>
      </c>
      <c r="E17" s="18">
        <v>22233.909</v>
      </c>
      <c r="F17" s="18">
        <v>20487.364000000001</v>
      </c>
      <c r="G17" s="18">
        <v>5802.7860000000001</v>
      </c>
      <c r="H17" s="18">
        <v>6191.2889999999998</v>
      </c>
      <c r="I17" s="18">
        <v>0</v>
      </c>
      <c r="J17" s="18"/>
      <c r="K17" s="18">
        <v>110504.607</v>
      </c>
      <c r="L17" s="18">
        <v>10700.200999999999</v>
      </c>
      <c r="M17" s="18">
        <v>31228.502</v>
      </c>
      <c r="N17" s="18">
        <v>22807.682000000001</v>
      </c>
      <c r="O17" s="18">
        <v>3211.4549999999999</v>
      </c>
      <c r="P17" s="18">
        <v>2928.3420000000001</v>
      </c>
      <c r="Q17" s="18">
        <v>4716.241</v>
      </c>
      <c r="R17" s="18">
        <v>956.13</v>
      </c>
      <c r="S17" s="18">
        <v>1862.229</v>
      </c>
      <c r="T17" s="18">
        <v>172.352</v>
      </c>
      <c r="U17" s="18">
        <v>19988.335999999999</v>
      </c>
      <c r="V17" s="18">
        <v>0</v>
      </c>
      <c r="W17" s="18">
        <v>15471.995999999999</v>
      </c>
      <c r="X17" s="18">
        <v>0</v>
      </c>
      <c r="Y17" s="18">
        <v>5049.2389999999996</v>
      </c>
      <c r="Z17" s="18">
        <v>8882.3819999999996</v>
      </c>
      <c r="AA17" s="18">
        <v>4062.8429999999998</v>
      </c>
      <c r="AB17" s="18">
        <v>8799.9740000000002</v>
      </c>
      <c r="AC17" s="18">
        <v>4670.5360000000001</v>
      </c>
      <c r="AD17" s="18">
        <v>0</v>
      </c>
      <c r="AE17" s="18">
        <v>0</v>
      </c>
      <c r="AF17" s="18">
        <v>2169.5079999999998</v>
      </c>
      <c r="AG17" s="18">
        <v>5455.2520000000004</v>
      </c>
      <c r="AH17" s="18">
        <v>1903.579</v>
      </c>
      <c r="AI17" s="18">
        <v>8522.7289999999994</v>
      </c>
      <c r="AJ17" s="18">
        <v>14289.174999999999</v>
      </c>
      <c r="AK17" s="18">
        <v>1989.3219999999999</v>
      </c>
      <c r="AL17" s="18">
        <v>2480.2199999999998</v>
      </c>
      <c r="AM17" s="18">
        <v>175499.34099999999</v>
      </c>
      <c r="AN17" s="19">
        <v>69802.743000000002</v>
      </c>
    </row>
    <row r="18" spans="1:40" x14ac:dyDescent="0.25">
      <c r="A18" s="27"/>
      <c r="B18" s="2">
        <v>41579</v>
      </c>
      <c r="C18" s="17">
        <v>154028.14600000001</v>
      </c>
      <c r="D18" s="18">
        <v>50833.976000000002</v>
      </c>
      <c r="E18" s="18">
        <v>14468.47</v>
      </c>
      <c r="F18" s="18">
        <v>12309.306</v>
      </c>
      <c r="G18" s="18">
        <v>1716.616</v>
      </c>
      <c r="H18" s="18">
        <v>5079.7910000000002</v>
      </c>
      <c r="I18" s="18">
        <v>0</v>
      </c>
      <c r="J18" s="18">
        <v>0</v>
      </c>
      <c r="K18" s="18">
        <v>75899.885999999999</v>
      </c>
      <c r="L18" s="18">
        <v>5928.8</v>
      </c>
      <c r="M18" s="18">
        <v>18286.819</v>
      </c>
      <c r="N18" s="18">
        <v>36041.413999999997</v>
      </c>
      <c r="O18" s="18">
        <v>1059.7380000000001</v>
      </c>
      <c r="P18" s="18">
        <v>6084.357</v>
      </c>
      <c r="Q18" s="18">
        <v>3162.9119999999998</v>
      </c>
      <c r="R18" s="18">
        <v>187.01400000000001</v>
      </c>
      <c r="S18" s="18">
        <v>2293.1979999999999</v>
      </c>
      <c r="T18" s="18">
        <v>4515.451</v>
      </c>
      <c r="U18" s="18">
        <v>52004.593999999997</v>
      </c>
      <c r="V18" s="18">
        <v>0</v>
      </c>
      <c r="W18" s="18">
        <v>15369.43</v>
      </c>
      <c r="X18" s="18">
        <v>15221.186</v>
      </c>
      <c r="Y18" s="18">
        <v>5544.7690000000002</v>
      </c>
      <c r="Z18" s="18">
        <v>5778.0190000000002</v>
      </c>
      <c r="AA18" s="18">
        <v>9086.0390000000007</v>
      </c>
      <c r="AB18" s="18">
        <v>5794.5919999999996</v>
      </c>
      <c r="AC18" s="18">
        <v>4440.6869999999999</v>
      </c>
      <c r="AD18" s="18">
        <v>0</v>
      </c>
      <c r="AE18" s="18">
        <v>0</v>
      </c>
      <c r="AF18" s="18">
        <v>2391.163</v>
      </c>
      <c r="AG18" s="18">
        <v>4458.1869999999999</v>
      </c>
      <c r="AH18" s="18">
        <v>11953.433000000001</v>
      </c>
      <c r="AI18" s="18">
        <v>5173.3940000000002</v>
      </c>
      <c r="AJ18" s="18">
        <v>9752.4509999999991</v>
      </c>
      <c r="AK18" s="18">
        <v>1597.1320000000001</v>
      </c>
      <c r="AL18" s="18">
        <v>1605.81</v>
      </c>
      <c r="AM18" s="18">
        <v>85646.271999999997</v>
      </c>
      <c r="AN18" s="19">
        <v>70422.2</v>
      </c>
    </row>
    <row r="19" spans="1:40" x14ac:dyDescent="0.25">
      <c r="A19" s="27"/>
      <c r="B19" s="2">
        <v>41609</v>
      </c>
      <c r="C19" s="17">
        <v>88947.141000000003</v>
      </c>
      <c r="D19" s="18">
        <v>43219.192999999999</v>
      </c>
      <c r="E19" s="18">
        <v>41579.660000000003</v>
      </c>
      <c r="F19" s="18">
        <v>31011.391</v>
      </c>
      <c r="G19" s="18">
        <v>5930.6850000000004</v>
      </c>
      <c r="H19" s="18">
        <v>1836.3589999999999</v>
      </c>
      <c r="I19" s="18">
        <v>84918.926999999996</v>
      </c>
      <c r="J19" s="18">
        <v>9390.3529999999992</v>
      </c>
      <c r="K19" s="18">
        <v>69281.894</v>
      </c>
      <c r="L19" s="18">
        <v>4405.6750000000002</v>
      </c>
      <c r="M19" s="18">
        <v>16539.478999999999</v>
      </c>
      <c r="N19" s="18">
        <v>24855.691999999999</v>
      </c>
      <c r="O19" s="18">
        <v>2288.4029999999998</v>
      </c>
      <c r="P19" s="18">
        <v>2544.989</v>
      </c>
      <c r="Q19" s="18">
        <v>3167.174</v>
      </c>
      <c r="R19" s="18">
        <v>199.83699999999999</v>
      </c>
      <c r="S19" s="18">
        <v>902.745</v>
      </c>
      <c r="T19" s="18">
        <v>519.67399999999998</v>
      </c>
      <c r="U19" s="18">
        <v>20628.005000000001</v>
      </c>
      <c r="V19" s="18">
        <v>0</v>
      </c>
      <c r="W19" s="18">
        <v>3702.3130000000001</v>
      </c>
      <c r="X19" s="18" t="s">
        <v>5</v>
      </c>
      <c r="Y19" s="18" t="s">
        <v>5</v>
      </c>
      <c r="Z19" s="18">
        <v>3285.2750000000001</v>
      </c>
      <c r="AA19" s="18">
        <v>9109.1730000000007</v>
      </c>
      <c r="AB19" s="18">
        <v>8797.7080000000005</v>
      </c>
      <c r="AC19" s="18">
        <v>1231.9880000000001</v>
      </c>
      <c r="AD19" s="18">
        <v>0</v>
      </c>
      <c r="AE19" s="18">
        <v>0</v>
      </c>
      <c r="AF19" s="18">
        <v>782.28300000000002</v>
      </c>
      <c r="AG19" s="18">
        <v>25751.86</v>
      </c>
      <c r="AH19" s="18">
        <v>8521.6080000000002</v>
      </c>
      <c r="AI19" s="18">
        <v>4461.0249999999996</v>
      </c>
      <c r="AJ19" s="18">
        <v>8132.4350000000004</v>
      </c>
      <c r="AK19" s="18">
        <v>2063.6680000000001</v>
      </c>
      <c r="AL19" s="18">
        <v>2907.951</v>
      </c>
      <c r="AM19" s="18">
        <v>180162.035</v>
      </c>
      <c r="AN19" s="19">
        <v>132776.02799999999</v>
      </c>
    </row>
    <row r="20" spans="1:40" x14ac:dyDescent="0.25">
      <c r="A20" s="27"/>
      <c r="B20" s="2">
        <v>41640</v>
      </c>
      <c r="C20" s="17">
        <v>194507.83499999999</v>
      </c>
      <c r="D20" s="18">
        <v>56684.61</v>
      </c>
      <c r="E20" s="18">
        <v>32978.904000000002</v>
      </c>
      <c r="F20" s="18">
        <v>27941.563999999998</v>
      </c>
      <c r="G20" s="18">
        <v>5334.7120000000004</v>
      </c>
      <c r="H20" s="18">
        <v>3243.0619999999999</v>
      </c>
      <c r="I20" s="18">
        <v>88697.171000000002</v>
      </c>
      <c r="J20" s="18">
        <v>8216.0360000000001</v>
      </c>
      <c r="K20" s="18">
        <v>87109.357000000004</v>
      </c>
      <c r="L20" s="18">
        <v>7456.1049999999996</v>
      </c>
      <c r="M20" s="18">
        <v>32534.465</v>
      </c>
      <c r="N20" s="18">
        <v>27706.147000000001</v>
      </c>
      <c r="O20" s="18">
        <v>4139.4790000000003</v>
      </c>
      <c r="P20" s="18">
        <v>4131.4780000000001</v>
      </c>
      <c r="Q20" s="18">
        <v>5243.8739999999998</v>
      </c>
      <c r="R20" s="18">
        <v>1097.182</v>
      </c>
      <c r="S20" s="18">
        <v>529.38599999999997</v>
      </c>
      <c r="T20" s="18">
        <v>289.726</v>
      </c>
      <c r="U20" s="18">
        <v>64384.972999999998</v>
      </c>
      <c r="V20" s="18">
        <v>0</v>
      </c>
      <c r="W20" s="18">
        <v>26969.674999999999</v>
      </c>
      <c r="X20" s="18">
        <v>11059.082</v>
      </c>
      <c r="Y20" s="18">
        <v>10512.974</v>
      </c>
      <c r="Z20" s="18">
        <v>8048.2359999999999</v>
      </c>
      <c r="AA20" s="18">
        <v>12255.208000000001</v>
      </c>
      <c r="AB20" s="18">
        <v>34000.682000000001</v>
      </c>
      <c r="AC20" s="18">
        <v>13132.808999999999</v>
      </c>
      <c r="AD20" s="18">
        <v>0</v>
      </c>
      <c r="AE20" s="18">
        <v>0</v>
      </c>
      <c r="AF20" s="18">
        <v>2824.6010000000001</v>
      </c>
      <c r="AG20" s="18">
        <v>23285.685000000001</v>
      </c>
      <c r="AH20" s="18">
        <v>5832.6310000000003</v>
      </c>
      <c r="AI20" s="18">
        <v>8039.6909999999998</v>
      </c>
      <c r="AJ20" s="18">
        <v>19735.142</v>
      </c>
      <c r="AK20" s="18">
        <v>2288.375</v>
      </c>
      <c r="AL20" s="18">
        <v>8941.5679999999993</v>
      </c>
      <c r="AM20" s="18">
        <v>222915.93799999999</v>
      </c>
      <c r="AN20" s="19">
        <v>79632.570000000007</v>
      </c>
    </row>
    <row r="21" spans="1:40" ht="15.75" thickBot="1" x14ac:dyDescent="0.3">
      <c r="A21" s="27"/>
      <c r="B21" s="3">
        <v>41671</v>
      </c>
      <c r="C21" s="20">
        <v>162221.693</v>
      </c>
      <c r="D21" s="21">
        <v>46780.923999999999</v>
      </c>
      <c r="E21" s="21">
        <v>16282.834000000001</v>
      </c>
      <c r="F21" s="21">
        <v>15440.991</v>
      </c>
      <c r="G21" s="21">
        <v>4017.3429999999998</v>
      </c>
      <c r="H21" s="21">
        <v>1557.537</v>
      </c>
      <c r="I21" s="21">
        <v>79906.247000000003</v>
      </c>
      <c r="J21" s="21">
        <v>8131.817</v>
      </c>
      <c r="K21" s="21">
        <v>63291.067999999999</v>
      </c>
      <c r="L21" s="21">
        <v>4767.6009999999997</v>
      </c>
      <c r="M21" s="21">
        <v>12619.355</v>
      </c>
      <c r="N21" s="21">
        <v>17731.268</v>
      </c>
      <c r="O21" s="21">
        <v>1436.82</v>
      </c>
      <c r="P21" s="21">
        <v>1901.0930000000001</v>
      </c>
      <c r="Q21" s="21">
        <v>1548.6769999999999</v>
      </c>
      <c r="R21" s="21">
        <v>259.44900000000001</v>
      </c>
      <c r="S21" s="21">
        <v>264.18</v>
      </c>
      <c r="T21" s="21">
        <v>285.72199999999998</v>
      </c>
      <c r="U21" s="21">
        <v>10582.64</v>
      </c>
      <c r="V21" s="21">
        <v>0</v>
      </c>
      <c r="W21" s="21">
        <v>10285.468999999999</v>
      </c>
      <c r="X21" s="21">
        <v>2247.9479999999999</v>
      </c>
      <c r="Y21" s="21">
        <v>1471.7380000000001</v>
      </c>
      <c r="Z21" s="21">
        <v>1471.7380000000001</v>
      </c>
      <c r="AA21" s="21">
        <v>2820.63</v>
      </c>
      <c r="AB21" s="21">
        <v>11634.056</v>
      </c>
      <c r="AC21" s="21">
        <v>2464.69</v>
      </c>
      <c r="AD21" s="21">
        <v>0</v>
      </c>
      <c r="AE21" s="21">
        <v>15148.324000000001</v>
      </c>
      <c r="AF21" s="21">
        <v>1618</v>
      </c>
      <c r="AG21" s="21">
        <v>6323.6490000000003</v>
      </c>
      <c r="AH21" s="21">
        <v>2243.3249999999998</v>
      </c>
      <c r="AI21" s="21">
        <v>7485.8959999999997</v>
      </c>
      <c r="AJ21" s="21">
        <v>17125.557000000001</v>
      </c>
      <c r="AK21" s="21">
        <v>933.80600000000004</v>
      </c>
      <c r="AL21" s="21">
        <v>2891.5520000000001</v>
      </c>
      <c r="AM21" s="21">
        <v>159889.91399999999</v>
      </c>
      <c r="AN21" s="22">
        <v>84185.823000000004</v>
      </c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14">
        <v>74099.826000000001</v>
      </c>
      <c r="D29" s="15">
        <v>11017.431</v>
      </c>
      <c r="E29" s="15">
        <v>36156.211000000003</v>
      </c>
      <c r="F29" s="15">
        <v>33115.51</v>
      </c>
      <c r="G29" s="15">
        <v>6380.982</v>
      </c>
      <c r="H29" s="15">
        <v>796.79300000000001</v>
      </c>
      <c r="I29" s="15">
        <v>32803.154999999999</v>
      </c>
      <c r="J29" s="15">
        <v>6657.0410000000002</v>
      </c>
      <c r="K29" s="15">
        <v>56203.110999999997</v>
      </c>
      <c r="L29" s="15">
        <v>2597.587</v>
      </c>
      <c r="M29" s="15">
        <v>10740.509</v>
      </c>
      <c r="N29" s="15">
        <v>17472.233</v>
      </c>
      <c r="O29" s="15">
        <v>1350.17</v>
      </c>
      <c r="P29" s="15">
        <v>1301.0119999999999</v>
      </c>
      <c r="Q29" s="15">
        <v>695.26199999999994</v>
      </c>
      <c r="R29" s="15">
        <v>187.167</v>
      </c>
      <c r="S29" s="15" t="s">
        <v>5</v>
      </c>
      <c r="T29" s="15">
        <v>0</v>
      </c>
      <c r="U29" s="15">
        <v>15074.147000000001</v>
      </c>
      <c r="V29" s="15">
        <v>25105.936000000002</v>
      </c>
      <c r="W29" s="15">
        <v>16003.558000000001</v>
      </c>
      <c r="X29" s="15">
        <v>2545.317</v>
      </c>
      <c r="Y29" s="15" t="s">
        <v>5</v>
      </c>
      <c r="Z29" s="15">
        <v>5150.5990000000002</v>
      </c>
      <c r="AA29" s="15">
        <v>3047.1170000000002</v>
      </c>
      <c r="AB29" s="15">
        <v>15668.8</v>
      </c>
      <c r="AC29" s="15">
        <v>2353.5</v>
      </c>
      <c r="AD29" s="15">
        <v>0</v>
      </c>
      <c r="AE29" s="15">
        <v>21841.81</v>
      </c>
      <c r="AF29" s="15">
        <v>884.66</v>
      </c>
      <c r="AG29" s="15">
        <v>11944.516</v>
      </c>
      <c r="AH29" s="15">
        <v>10429.75</v>
      </c>
      <c r="AI29" s="15">
        <v>9422.5450000000001</v>
      </c>
      <c r="AJ29" s="15">
        <v>13268.196</v>
      </c>
      <c r="AK29" s="15">
        <v>639.37</v>
      </c>
      <c r="AL29" s="15">
        <v>2656.259</v>
      </c>
      <c r="AM29" s="15">
        <v>68011.213000000003</v>
      </c>
      <c r="AN29" s="16">
        <v>119981.77099999999</v>
      </c>
    </row>
    <row r="30" spans="1:40" x14ac:dyDescent="0.25">
      <c r="B30" s="24">
        <v>41730</v>
      </c>
      <c r="C30" s="17">
        <v>67592.403000000006</v>
      </c>
      <c r="D30" s="18">
        <v>20798.565999999999</v>
      </c>
      <c r="E30" s="18">
        <v>11009.757</v>
      </c>
      <c r="F30" s="18">
        <v>15123.499</v>
      </c>
      <c r="G30" s="18">
        <v>3723.1010000000001</v>
      </c>
      <c r="H30" s="18">
        <v>455.20600000000002</v>
      </c>
      <c r="I30" s="18">
        <v>45861.266000000003</v>
      </c>
      <c r="J30" s="18">
        <v>5369.4480000000003</v>
      </c>
      <c r="K30" s="18">
        <v>73226.236999999994</v>
      </c>
      <c r="L30" s="18">
        <v>6841.6750000000002</v>
      </c>
      <c r="M30" s="18">
        <v>20651.724999999999</v>
      </c>
      <c r="N30" s="18">
        <v>12865.52</v>
      </c>
      <c r="O30" s="18">
        <v>2807.9580000000001</v>
      </c>
      <c r="P30" s="18">
        <v>1230.2819999999999</v>
      </c>
      <c r="Q30" s="18">
        <v>4329.9669999999996</v>
      </c>
      <c r="R30" s="18">
        <v>595.298</v>
      </c>
      <c r="S30" s="18" t="s">
        <v>5</v>
      </c>
      <c r="T30" s="18">
        <v>0</v>
      </c>
      <c r="U30" s="18">
        <v>14253.453</v>
      </c>
      <c r="V30" s="18">
        <v>15643.028</v>
      </c>
      <c r="W30" s="18">
        <v>14069.47</v>
      </c>
      <c r="X30" s="18">
        <v>2239.7869999999998</v>
      </c>
      <c r="Y30" s="18">
        <v>6676.7659999999996</v>
      </c>
      <c r="Z30" s="18">
        <v>5514.058</v>
      </c>
      <c r="AA30" s="18">
        <v>5812.8609999999999</v>
      </c>
      <c r="AB30" s="18">
        <v>15020.799000000001</v>
      </c>
      <c r="AC30" s="18">
        <v>2545.9830000000002</v>
      </c>
      <c r="AD30" s="18">
        <v>0</v>
      </c>
      <c r="AE30" s="18">
        <v>19127.775000000001</v>
      </c>
      <c r="AF30" s="18">
        <v>1211.9449999999999</v>
      </c>
      <c r="AG30" s="18">
        <v>9119.3140000000003</v>
      </c>
      <c r="AH30" s="18">
        <v>10509.208000000001</v>
      </c>
      <c r="AI30" s="18">
        <v>11013.119000000001</v>
      </c>
      <c r="AJ30" s="18">
        <v>8148.05</v>
      </c>
      <c r="AK30" s="18">
        <v>681.81700000000001</v>
      </c>
      <c r="AL30" s="18">
        <v>2894.1680000000001</v>
      </c>
      <c r="AM30" s="18">
        <v>177193.715</v>
      </c>
      <c r="AN30" s="19">
        <v>95997.131999999998</v>
      </c>
    </row>
    <row r="31" spans="1:40" x14ac:dyDescent="0.25">
      <c r="B31" s="24">
        <v>41760</v>
      </c>
      <c r="C31" s="17">
        <v>91291.350999999995</v>
      </c>
      <c r="D31" s="18">
        <v>28356.496999999999</v>
      </c>
      <c r="E31" s="18">
        <v>13607.55</v>
      </c>
      <c r="F31" s="18">
        <v>14464.079</v>
      </c>
      <c r="G31" s="18">
        <v>3593.0990000000002</v>
      </c>
      <c r="H31" s="18">
        <v>434.47</v>
      </c>
      <c r="I31" s="18">
        <v>37677.067999999999</v>
      </c>
      <c r="J31" s="18">
        <v>5630.7380000000003</v>
      </c>
      <c r="K31" s="18">
        <v>63328.896000000001</v>
      </c>
      <c r="L31" s="18">
        <v>4235.1450000000004</v>
      </c>
      <c r="M31" s="18">
        <v>14747.916999999999</v>
      </c>
      <c r="N31" s="18">
        <v>7484.9359999999997</v>
      </c>
      <c r="O31" s="18">
        <v>1336.6130000000001</v>
      </c>
      <c r="P31" s="18">
        <v>797.904</v>
      </c>
      <c r="Q31" s="18">
        <v>1827.6220000000001</v>
      </c>
      <c r="R31" s="18">
        <v>223.86</v>
      </c>
      <c r="S31" s="18" t="s">
        <v>5</v>
      </c>
      <c r="T31" s="18">
        <v>5371.1</v>
      </c>
      <c r="U31" s="18">
        <v>36884.766000000003</v>
      </c>
      <c r="V31" s="18">
        <v>10681.017</v>
      </c>
      <c r="W31" s="18">
        <v>18104.955999999998</v>
      </c>
      <c r="X31" s="18">
        <v>1725.864</v>
      </c>
      <c r="Y31" s="18">
        <v>4369.7939999999999</v>
      </c>
      <c r="Z31" s="18">
        <v>5268.4229999999998</v>
      </c>
      <c r="AA31" s="18">
        <v>2544.98</v>
      </c>
      <c r="AB31" s="18">
        <v>13749.153</v>
      </c>
      <c r="AC31" s="18">
        <v>2395.9209999999998</v>
      </c>
      <c r="AD31" s="18">
        <v>0</v>
      </c>
      <c r="AE31" s="18">
        <v>16290.583000000001</v>
      </c>
      <c r="AF31" s="18">
        <v>788.13199999999995</v>
      </c>
      <c r="AG31" s="18">
        <v>4416.1679999999997</v>
      </c>
      <c r="AH31" s="18">
        <v>9358.7880000000005</v>
      </c>
      <c r="AI31" s="18">
        <v>8298.0969999999998</v>
      </c>
      <c r="AJ31" s="18">
        <v>16166.78</v>
      </c>
      <c r="AK31" s="18">
        <v>358.67700000000002</v>
      </c>
      <c r="AL31" s="18">
        <v>1631.4469999999999</v>
      </c>
      <c r="AM31" s="18">
        <v>113868.27899999999</v>
      </c>
      <c r="AN31" s="19">
        <v>94665.154999999999</v>
      </c>
    </row>
    <row r="32" spans="1:40" x14ac:dyDescent="0.25">
      <c r="B32" s="24">
        <v>41791</v>
      </c>
      <c r="C32" s="17">
        <v>69048.994999999995</v>
      </c>
      <c r="D32" s="18">
        <v>25536.672999999999</v>
      </c>
      <c r="E32" s="18">
        <v>10335.800999999999</v>
      </c>
      <c r="F32" s="18">
        <v>8013.2809999999999</v>
      </c>
      <c r="G32" s="18">
        <v>2534.5479999999998</v>
      </c>
      <c r="H32" s="18">
        <v>252.631</v>
      </c>
      <c r="I32" s="18">
        <v>39285.078000000001</v>
      </c>
      <c r="J32" s="18">
        <v>6574.7060000000001</v>
      </c>
      <c r="K32" s="18">
        <v>45793.383999999998</v>
      </c>
      <c r="L32" s="18">
        <v>2577.087</v>
      </c>
      <c r="M32" s="18">
        <v>10700.739</v>
      </c>
      <c r="N32" s="18">
        <v>2723.4920000000002</v>
      </c>
      <c r="O32" s="18">
        <v>690.03399999999999</v>
      </c>
      <c r="P32" s="18">
        <v>754.06799999999998</v>
      </c>
      <c r="Q32" s="18">
        <v>1061.7080000000001</v>
      </c>
      <c r="R32" s="18">
        <v>195.905</v>
      </c>
      <c r="S32" s="18">
        <v>417.666</v>
      </c>
      <c r="T32" s="18">
        <v>6938.8950000000004</v>
      </c>
      <c r="U32" s="18">
        <v>24385.749</v>
      </c>
      <c r="V32" s="18">
        <v>9106.223</v>
      </c>
      <c r="W32" s="18">
        <v>18648.175999999999</v>
      </c>
      <c r="X32" s="18">
        <v>694.45699999999999</v>
      </c>
      <c r="Y32" s="18">
        <v>4356.7920000000004</v>
      </c>
      <c r="Z32" s="18">
        <v>5773.4949999999999</v>
      </c>
      <c r="AA32" s="18">
        <v>2302.375</v>
      </c>
      <c r="AB32" s="18">
        <v>14444.534</v>
      </c>
      <c r="AC32" s="18">
        <v>2855.9859999999999</v>
      </c>
      <c r="AD32" s="18">
        <v>0</v>
      </c>
      <c r="AE32" s="18">
        <v>16785.216</v>
      </c>
      <c r="AF32" s="18">
        <v>817.02</v>
      </c>
      <c r="AG32" s="18">
        <v>19360.164000000001</v>
      </c>
      <c r="AH32" s="18">
        <v>9624.9500000000007</v>
      </c>
      <c r="AI32" s="18">
        <v>7630.5879999999997</v>
      </c>
      <c r="AJ32" s="18">
        <v>14330.812</v>
      </c>
      <c r="AK32" s="18">
        <v>268.178</v>
      </c>
      <c r="AL32" s="18">
        <v>1145.6279999999999</v>
      </c>
      <c r="AM32" s="18">
        <v>54280.726000000002</v>
      </c>
      <c r="AN32" s="19">
        <v>91888.067999999999</v>
      </c>
    </row>
    <row r="33" spans="2:40" x14ac:dyDescent="0.25">
      <c r="B33" s="24">
        <v>41821</v>
      </c>
      <c r="C33" s="17">
        <v>100745.917</v>
      </c>
      <c r="D33" s="18">
        <v>24529.48</v>
      </c>
      <c r="E33" s="18">
        <v>19121.103999999999</v>
      </c>
      <c r="F33" s="18">
        <v>32552.184000000001</v>
      </c>
      <c r="G33" s="18">
        <v>6425.152</v>
      </c>
      <c r="H33" s="18">
        <v>157.69800000000001</v>
      </c>
      <c r="I33" s="18">
        <v>31270.831999999999</v>
      </c>
      <c r="J33" s="18">
        <v>9491.0439999999999</v>
      </c>
      <c r="K33" s="18">
        <v>35543.712</v>
      </c>
      <c r="L33" s="18">
        <v>1710.423</v>
      </c>
      <c r="M33" s="18">
        <v>7056.6629999999996</v>
      </c>
      <c r="N33" s="18">
        <v>1738.732</v>
      </c>
      <c r="O33" s="18">
        <v>303.72800000000001</v>
      </c>
      <c r="P33" s="18">
        <v>686.44500000000005</v>
      </c>
      <c r="Q33" s="18">
        <v>401.733</v>
      </c>
      <c r="R33" s="18">
        <v>228.25</v>
      </c>
      <c r="S33" s="18">
        <v>87.942999999999998</v>
      </c>
      <c r="T33" s="18">
        <v>4434.3230000000003</v>
      </c>
      <c r="U33" s="18">
        <v>55954.995999999999</v>
      </c>
      <c r="V33" s="18">
        <v>7258.5829999999996</v>
      </c>
      <c r="W33" s="18">
        <v>15948.915999999999</v>
      </c>
      <c r="X33" s="18">
        <v>569.83100000000002</v>
      </c>
      <c r="Y33" s="18">
        <v>3793.7179999999998</v>
      </c>
      <c r="Z33" s="18">
        <v>5047.491</v>
      </c>
      <c r="AA33" s="18">
        <v>2633.1460000000002</v>
      </c>
      <c r="AB33" s="18">
        <v>11630.6</v>
      </c>
      <c r="AC33" s="18">
        <v>1424.1610000000001</v>
      </c>
      <c r="AD33" s="18">
        <v>3169.95</v>
      </c>
      <c r="AE33" s="18">
        <v>15194.089</v>
      </c>
      <c r="AF33" s="18">
        <v>1629.0070000000001</v>
      </c>
      <c r="AG33" s="18">
        <v>12132.842000000001</v>
      </c>
      <c r="AH33" s="18">
        <v>9763.6769999999997</v>
      </c>
      <c r="AI33" s="18">
        <v>7509.058</v>
      </c>
      <c r="AJ33" s="18">
        <v>9933.0959999999995</v>
      </c>
      <c r="AK33" s="18">
        <v>473.43900000000002</v>
      </c>
      <c r="AL33" s="18">
        <v>3457.1610000000001</v>
      </c>
      <c r="AM33" s="18">
        <v>400736.93300000002</v>
      </c>
      <c r="AN33" s="19">
        <v>94853.736000000004</v>
      </c>
    </row>
    <row r="34" spans="2:40" x14ac:dyDescent="0.25">
      <c r="B34" s="24">
        <v>41852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9"/>
    </row>
    <row r="35" spans="2:40" x14ac:dyDescent="0.25">
      <c r="B35" s="24">
        <v>41883</v>
      </c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9"/>
    </row>
    <row r="36" spans="2:40" x14ac:dyDescent="0.25">
      <c r="B36" s="24">
        <v>41913</v>
      </c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9"/>
    </row>
    <row r="37" spans="2:40" x14ac:dyDescent="0.25">
      <c r="B37" s="24">
        <v>41944</v>
      </c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9"/>
    </row>
    <row r="38" spans="2:40" x14ac:dyDescent="0.25">
      <c r="B38" s="24">
        <v>41974</v>
      </c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9"/>
    </row>
    <row r="39" spans="2:40" x14ac:dyDescent="0.25">
      <c r="B39" s="24">
        <v>42005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9"/>
    </row>
    <row r="40" spans="2:40" ht="15.75" thickBot="1" x14ac:dyDescent="0.3">
      <c r="B40" s="25">
        <v>42036</v>
      </c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2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5:AN40"/>
  <sheetViews>
    <sheetView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9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6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9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6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</row>
    <row r="30" spans="1:40" x14ac:dyDescent="0.25">
      <c r="B30" s="24">
        <v>41730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0"/>
    </row>
    <row r="31" spans="1:40" x14ac:dyDescent="0.25">
      <c r="B31" s="24">
        <v>41760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0"/>
    </row>
    <row r="32" spans="1:40" x14ac:dyDescent="0.25">
      <c r="B32" s="24">
        <v>41791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10"/>
    </row>
    <row r="33" spans="2:40" x14ac:dyDescent="0.25">
      <c r="B33" s="24">
        <v>41821</v>
      </c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10"/>
    </row>
    <row r="34" spans="2:40" x14ac:dyDescent="0.25">
      <c r="B34" s="24">
        <v>41852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10"/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D3:O25"/>
  <sheetViews>
    <sheetView tabSelected="1" workbookViewId="0">
      <selection activeCell="F4" sqref="F4"/>
    </sheetView>
  </sheetViews>
  <sheetFormatPr defaultRowHeight="15" x14ac:dyDescent="0.25"/>
  <cols>
    <col min="5" max="5" width="16" bestFit="1" customWidth="1"/>
    <col min="6" max="6" width="20" customWidth="1"/>
    <col min="10" max="10" width="12.85546875" bestFit="1" customWidth="1"/>
  </cols>
  <sheetData>
    <row r="3" spans="4:15" x14ac:dyDescent="0.25">
      <c r="D3" t="s">
        <v>3</v>
      </c>
      <c r="E3" s="32" t="s">
        <v>14</v>
      </c>
      <c r="N3" s="35"/>
      <c r="O3" s="36" t="s">
        <v>16</v>
      </c>
    </row>
    <row r="4" spans="4:15" x14ac:dyDescent="0.25">
      <c r="E4" s="31" t="s">
        <v>11</v>
      </c>
      <c r="F4" s="33">
        <v>41699</v>
      </c>
      <c r="N4" s="38"/>
      <c r="O4" s="36" t="s">
        <v>17</v>
      </c>
    </row>
    <row r="5" spans="4:15" x14ac:dyDescent="0.25">
      <c r="E5" s="31" t="s">
        <v>12</v>
      </c>
      <c r="F5" s="33">
        <v>41730</v>
      </c>
    </row>
    <row r="6" spans="4:15" x14ac:dyDescent="0.25">
      <c r="E6" s="31" t="s">
        <v>13</v>
      </c>
      <c r="F6" s="34">
        <v>25</v>
      </c>
    </row>
    <row r="10" spans="4:15" x14ac:dyDescent="0.25">
      <c r="J10" s="31"/>
      <c r="K10" s="31">
        <v>25</v>
      </c>
    </row>
    <row r="11" spans="4:15" x14ac:dyDescent="0.25">
      <c r="J11" s="31" t="s">
        <v>6</v>
      </c>
      <c r="K11" s="37">
        <f>'2'!AA30</f>
        <v>7063.5</v>
      </c>
      <c r="L11">
        <f t="array" ref="L11">SUM(IF(ISNUMBER('2'!$C$10:$AN$40),'2'!$C$10:$AN$40)*('2'!$C$9:$AN$9=F$6)*('2'!$B$10:$B$40&gt;=F$4)*('2'!$B$10:$B$40&lt;=F$5))</f>
        <v>14529.491</v>
      </c>
    </row>
    <row r="12" spans="4:15" x14ac:dyDescent="0.25">
      <c r="J12" s="31" t="s">
        <v>7</v>
      </c>
      <c r="K12" s="37">
        <f>'3'!AA30</f>
        <v>5812.8609999999999</v>
      </c>
      <c r="L12">
        <f t="array" ref="L12">SUM(IF(ISNUMBER('3'!$C$10:$AN$40),'3'!$C$10:$AN$40)*('3'!$C$9:$AN$9=F$6)*('3'!$B$10:$B$40&gt;=F$4)*('3'!$B$10:$B$40&lt;=F$5))</f>
        <v>8859.9779999999992</v>
      </c>
    </row>
    <row r="13" spans="4:15" x14ac:dyDescent="0.25">
      <c r="J13" s="31" t="s">
        <v>9</v>
      </c>
      <c r="K13" s="37">
        <f>'4'!AA30</f>
        <v>0</v>
      </c>
      <c r="L13">
        <f t="array" ref="L13">SUM(IF(ISNUMBER('4'!$C$10:$AN$40),'4'!$C$10:$AN$40)*('4'!$C$9:$AN$9=F$6)*('4'!$B$10:$B$40&gt;=F$4)*('4'!$B$10:$B$40&lt;=F$5))</f>
        <v>0</v>
      </c>
    </row>
    <row r="16" spans="4:15" x14ac:dyDescent="0.25">
      <c r="D16" t="s">
        <v>4</v>
      </c>
      <c r="E16" s="32" t="s">
        <v>15</v>
      </c>
      <c r="F16" s="32"/>
      <c r="G16" s="32"/>
    </row>
    <row r="17" spans="5:11" x14ac:dyDescent="0.25">
      <c r="E17" s="31" t="s">
        <v>11</v>
      </c>
      <c r="F17" s="33">
        <v>41699</v>
      </c>
    </row>
    <row r="18" spans="5:11" x14ac:dyDescent="0.25">
      <c r="E18" s="31" t="s">
        <v>12</v>
      </c>
      <c r="F18" s="33">
        <v>41730</v>
      </c>
    </row>
    <row r="19" spans="5:11" x14ac:dyDescent="0.25">
      <c r="E19" s="31" t="s">
        <v>13</v>
      </c>
      <c r="F19" s="34">
        <v>25</v>
      </c>
    </row>
    <row r="22" spans="5:11" x14ac:dyDescent="0.25">
      <c r="J22" s="31"/>
      <c r="K22" s="31">
        <v>25</v>
      </c>
    </row>
    <row r="23" spans="5:11" x14ac:dyDescent="0.25">
      <c r="J23" s="31" t="s">
        <v>6</v>
      </c>
      <c r="K23" s="37">
        <f>SUM('2'!AA29:AA30)</f>
        <v>14529.491</v>
      </c>
    </row>
    <row r="24" spans="5:11" x14ac:dyDescent="0.25">
      <c r="J24" s="31" t="s">
        <v>7</v>
      </c>
      <c r="K24" s="37">
        <f>SUM('3'!AA29:AA30)</f>
        <v>8859.9779999999992</v>
      </c>
    </row>
    <row r="25" spans="5:11" x14ac:dyDescent="0.25">
      <c r="J25" s="31" t="s">
        <v>9</v>
      </c>
      <c r="K25" s="37">
        <f>SUM('4'!Z29:Z30)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Александровская Ольга</dc:creator>
  <cp:lastModifiedBy>_Boroda_</cp:lastModifiedBy>
  <cp:lastPrinted>2014-08-06T12:54:16Z</cp:lastPrinted>
  <dcterms:created xsi:type="dcterms:W3CDTF">2014-08-04T11:35:42Z</dcterms:created>
  <dcterms:modified xsi:type="dcterms:W3CDTF">2014-08-07T10:51:11Z</dcterms:modified>
</cp:coreProperties>
</file>