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30" yWindow="-75" windowWidth="3855" windowHeight="102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I45" i="1"/>
  <c r="H45"/>
  <c r="G45"/>
  <c r="F45"/>
  <c r="E45"/>
  <c r="I44"/>
  <c r="H44"/>
  <c r="G44"/>
  <c r="F44"/>
  <c r="E44"/>
  <c r="I43"/>
  <c r="H43"/>
  <c r="G43"/>
  <c r="F43"/>
  <c r="E43"/>
  <c r="I42"/>
  <c r="H42"/>
  <c r="G42"/>
  <c r="F42"/>
  <c r="E42"/>
  <c r="I41"/>
  <c r="H41"/>
  <c r="G41"/>
  <c r="F41"/>
  <c r="E41"/>
  <c r="I40"/>
  <c r="H40"/>
  <c r="G40"/>
  <c r="F40"/>
  <c r="E40"/>
  <c r="I39"/>
  <c r="H39"/>
  <c r="G39"/>
  <c r="F39"/>
  <c r="E39"/>
  <c r="I38"/>
  <c r="H38"/>
  <c r="G38"/>
  <c r="F38"/>
  <c r="E38"/>
  <c r="I37"/>
  <c r="H37"/>
  <c r="G37"/>
  <c r="F37"/>
  <c r="E37"/>
  <c r="I36"/>
  <c r="H36"/>
  <c r="G36"/>
  <c r="F36"/>
  <c r="E36"/>
  <c r="I35"/>
  <c r="H35"/>
  <c r="G35"/>
  <c r="F35"/>
  <c r="E35"/>
  <c r="I34"/>
  <c r="H34"/>
  <c r="G34"/>
  <c r="F34"/>
  <c r="E34"/>
  <c r="I33"/>
  <c r="H33"/>
  <c r="G33"/>
  <c r="F33"/>
  <c r="E33"/>
  <c r="I32"/>
  <c r="H32"/>
  <c r="G32"/>
  <c r="F32"/>
  <c r="E32"/>
  <c r="I31"/>
  <c r="H31"/>
  <c r="G31"/>
  <c r="F31"/>
  <c r="E31"/>
  <c r="I30"/>
  <c r="H30"/>
  <c r="G30"/>
  <c r="F30"/>
  <c r="E30"/>
  <c r="I29"/>
  <c r="H29"/>
  <c r="G29"/>
  <c r="F29"/>
  <c r="E29"/>
  <c r="I28"/>
  <c r="H28"/>
  <c r="G28"/>
  <c r="F28"/>
  <c r="E28"/>
  <c r="I27"/>
  <c r="H27"/>
  <c r="G27"/>
  <c r="F27"/>
  <c r="E27"/>
  <c r="I26"/>
  <c r="H26"/>
  <c r="G26"/>
  <c r="F26"/>
  <c r="E26"/>
  <c r="I25"/>
  <c r="H25"/>
  <c r="G25"/>
  <c r="F25"/>
  <c r="E25"/>
  <c r="I24"/>
  <c r="H24"/>
  <c r="G24"/>
  <c r="F24"/>
  <c r="E24"/>
  <c r="I23"/>
  <c r="H23"/>
  <c r="G23"/>
  <c r="F23"/>
  <c r="E23"/>
  <c r="I22"/>
  <c r="H22"/>
  <c r="G22"/>
  <c r="F22"/>
  <c r="E22"/>
  <c r="I21"/>
  <c r="H21"/>
  <c r="G21"/>
  <c r="F21"/>
  <c r="E21"/>
  <c r="I20"/>
  <c r="H20"/>
  <c r="G20"/>
  <c r="F20"/>
  <c r="E20"/>
  <c r="I19"/>
  <c r="H19"/>
  <c r="G19"/>
  <c r="F19"/>
  <c r="E19"/>
  <c r="I18"/>
  <c r="H18"/>
  <c r="G18"/>
  <c r="F18"/>
  <c r="E18"/>
  <c r="I17"/>
  <c r="H17"/>
  <c r="G17"/>
  <c r="F17"/>
  <c r="E17"/>
  <c r="I16"/>
  <c r="H16"/>
  <c r="G16"/>
  <c r="F16"/>
  <c r="E16"/>
  <c r="I15"/>
  <c r="H15"/>
  <c r="G15"/>
  <c r="F15"/>
  <c r="E15"/>
  <c r="I14"/>
  <c r="H14"/>
  <c r="G14"/>
  <c r="F14"/>
  <c r="E14"/>
  <c r="I13"/>
  <c r="H13"/>
  <c r="G13"/>
  <c r="F13"/>
  <c r="E13"/>
  <c r="I12"/>
  <c r="H12"/>
  <c r="G12"/>
  <c r="F12"/>
  <c r="E12"/>
  <c r="I11"/>
  <c r="H11"/>
  <c r="G11"/>
  <c r="F11"/>
  <c r="E11"/>
  <c r="I10"/>
  <c r="H10"/>
  <c r="G10"/>
  <c r="F10"/>
  <c r="E10"/>
  <c r="I9"/>
  <c r="H9"/>
  <c r="G9"/>
  <c r="F9"/>
  <c r="E9"/>
  <c r="I8"/>
  <c r="H8"/>
  <c r="G8"/>
  <c r="F8"/>
  <c r="E8"/>
  <c r="I7"/>
  <c r="H7"/>
  <c r="G7"/>
  <c r="F7"/>
  <c r="E7"/>
  <c r="I6"/>
  <c r="H6"/>
  <c r="G6"/>
  <c r="F6"/>
  <c r="E6"/>
  <c r="I5"/>
  <c r="H5"/>
  <c r="G5"/>
  <c r="F5"/>
  <c r="E5"/>
  <c r="I4"/>
  <c r="H4"/>
  <c r="G4"/>
  <c r="F4"/>
  <c r="E4"/>
  <c r="I3"/>
  <c r="H3"/>
  <c r="G3"/>
  <c r="F3"/>
  <c r="E3"/>
  <c r="I2"/>
  <c r="H2"/>
  <c r="G2"/>
  <c r="F2"/>
  <c r="E2"/>
  <c r="D45"/>
  <c r="I46"/>
  <c r="I47" s="1"/>
  <c r="H46"/>
  <c r="H47" s="1"/>
  <c r="G46"/>
  <c r="G47" s="1"/>
  <c r="F46"/>
  <c r="F47" s="1"/>
  <c r="E46"/>
  <c r="C45"/>
  <c r="E47" l="1"/>
</calcChain>
</file>

<file path=xl/sharedStrings.xml><?xml version="1.0" encoding="utf-8"?>
<sst xmlns="http://schemas.openxmlformats.org/spreadsheetml/2006/main" count="58" uniqueCount="54">
  <si>
    <t>№</t>
  </si>
  <si>
    <t>Позиция</t>
  </si>
  <si>
    <t>кол-во</t>
  </si>
  <si>
    <t>1 мес.</t>
  </si>
  <si>
    <t>х</t>
  </si>
  <si>
    <t>ПАКЕТ «ВСЁ ВКЛЮЧЕНО»</t>
  </si>
  <si>
    <t>ПАКЕТ «ВСЁ ВКЛЮЧЕНО+»</t>
  </si>
  <si>
    <t>ПАКЕТ «ВСЁ ВКЛЮЧЕНО+» VIP</t>
  </si>
  <si>
    <t>ПАКЕТ «ДОПОЛНИТЕЛЬНЫЙ»</t>
  </si>
  <si>
    <t xml:space="preserve">  приоритет в рубрике 1-го порядка для одинарного баннера в рубрике</t>
  </si>
  <si>
    <t xml:space="preserve">  приоритет в рубрике 2-го порядка для одинарного баннера в рубрике</t>
  </si>
  <si>
    <t xml:space="preserve">  приоритет в рубрике 3-го порядка для одинарного баннера в рубрике</t>
  </si>
  <si>
    <t xml:space="preserve">  приоритет в рубрике 4-го порядка для одинарного баннера в рубрике</t>
  </si>
  <si>
    <t xml:space="preserve">  приоритет в рубрике 5-го порядка для одинарного баннера в рубрике</t>
  </si>
  <si>
    <t xml:space="preserve">  приоритет в рубрике 6-го порядка для одинарного баннера в рубрике</t>
  </si>
  <si>
    <t xml:space="preserve">  приоритет в рубрике 7-го порядка для одинарного баннера в рубрике</t>
  </si>
  <si>
    <t xml:space="preserve">  приоритет в рубрике 8-го порядка для одинарного баннера в рубрике</t>
  </si>
  <si>
    <t xml:space="preserve">  приоритет в рубрике 9-го порядка для одинарного баннера в рубрике</t>
  </si>
  <si>
    <t xml:space="preserve">  приоритет в рубрике 1-го порядка для двойного баннера в рубрике</t>
  </si>
  <si>
    <t xml:space="preserve">  приоритет в рубрике 2-го порядка для двойного баннера в рубрике</t>
  </si>
  <si>
    <t xml:space="preserve">  приоритет в рубрике 3-го порядка для двойного баннера в рубрике</t>
  </si>
  <si>
    <t xml:space="preserve">  приоритет в рубрике 4-го порядка для двойного баннера в рубрике</t>
  </si>
  <si>
    <t xml:space="preserve">  приоритет в рубрике 5-го порядка для двойного баннера в рубрике</t>
  </si>
  <si>
    <t>Объявление в рубрике (рубрика без рекламодателей)</t>
  </si>
  <si>
    <t>Объявление в рубрике (рубрика с рекламодателями)</t>
  </si>
  <si>
    <t>Объявление 1-го порядка в рубрике</t>
  </si>
  <si>
    <t>Объявление 2-го порядка в рубрике</t>
  </si>
  <si>
    <t>Объявление 3-го порядка в рубрике</t>
  </si>
  <si>
    <t>Логотип на карте во всех масштабах в рубрике 1-го уровня</t>
  </si>
  <si>
    <t>Логотип на карте в детальных масштабах во всех рубриках</t>
  </si>
  <si>
    <t>Контекстный модуль под окном справочника</t>
  </si>
  <si>
    <t>Рекламный модуль в окне карты</t>
  </si>
  <si>
    <t>Рекламный модуль под окном справочника</t>
  </si>
  <si>
    <t>РЕКЛАМНЫЙ МОДУЛЬ НА СТАРТОВОЙ ЗАСТАВКЕ</t>
  </si>
  <si>
    <t>РЕКЛАМНЫЙ МОДУЛЬ НА ФИНАЛЬНОЙ ЗАСТАВКЕ</t>
  </si>
  <si>
    <t>БАННЕР-НЕБОСКРЕБ</t>
  </si>
  <si>
    <t>РЕКЛАМА В ПЕЧАТИ</t>
  </si>
  <si>
    <t>СТАРТ В ОН-ЛАЙН ВЕРСИИ</t>
  </si>
  <si>
    <t>Медийно-контекстный баннер</t>
  </si>
  <si>
    <t>Рекламная ссылка</t>
  </si>
  <si>
    <t>Подключение одинарного баннера к рубрике</t>
  </si>
  <si>
    <t>Подключение двойного баннера к рубрике</t>
  </si>
  <si>
    <t>Дополнительная рубрика свыше 5 бесплатных</t>
  </si>
  <si>
    <t>Дополнительный макет для одинарного баннера</t>
  </si>
  <si>
    <t>Дополнительный макет для двойного баннера</t>
  </si>
  <si>
    <t>Выгодные покупки с 2ГИС к фирме</t>
  </si>
  <si>
    <t>Логотип на карте во всех масштабах в одной рубрике</t>
  </si>
  <si>
    <t>Рекламная статья (до 120 Кб)</t>
  </si>
  <si>
    <t>ИТОГО</t>
  </si>
  <si>
    <t>Скидка</t>
  </si>
  <si>
    <t>Сумма с учетом скидки</t>
  </si>
  <si>
    <t>Размер первого платежа</t>
  </si>
  <si>
    <t>% скидки</t>
  </si>
  <si>
    <t>меньше 13800р.</t>
  </si>
</sst>
</file>

<file path=xl/styles.xml><?xml version="1.0" encoding="utf-8"?>
<styleSheet xmlns="http://schemas.openxmlformats.org/spreadsheetml/2006/main">
  <numFmts count="7">
    <numFmt numFmtId="43" formatCode="_-* #,##0.00_р_._-;\-* #,##0.00_р_._-;_-* &quot;-&quot;??_р_._-;_-@_-"/>
    <numFmt numFmtId="164" formatCode="_-* #,##0.00_р_._-;\-* #,##0.00_р_._-;_-* \-??_р_._-;_-@_-"/>
    <numFmt numFmtId="165" formatCode="#,##0&quot;р.&quot;"/>
    <numFmt numFmtId="166" formatCode="_-* #,##0_р_._-;\-* #,##0_р_._-;_-* &quot;-&quot;??_р_._-;_-@_-"/>
    <numFmt numFmtId="167" formatCode="#,##0_ ;\-#,##0\ "/>
    <numFmt numFmtId="168" formatCode="_-* #,##0[$р.-419]_-;\-* #,##0[$р.-419]_-;_-* &quot;-&quot;??[$р.-419]_-;_-@_-"/>
    <numFmt numFmtId="172" formatCode="#&quot; мес&quot;"/>
  </numFmts>
  <fonts count="20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rgb="FFFFFF0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0"/>
      <color rgb="FF000000"/>
      <name val="Arial"/>
      <family val="2"/>
      <charset val="204"/>
    </font>
    <font>
      <b/>
      <sz val="9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b/>
      <sz val="14"/>
      <color rgb="FF059909"/>
      <name val="Times New Roman"/>
      <family val="1"/>
      <charset val="204"/>
    </font>
    <font>
      <b/>
      <sz val="12"/>
      <color rgb="FF178505"/>
      <name val="Times New Roman"/>
      <family val="1"/>
      <charset val="204"/>
    </font>
  </fonts>
  <fills count="1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00"/>
        <bgColor indexed="51"/>
      </patternFill>
    </fill>
    <fill>
      <patternFill patternType="solid">
        <fgColor rgb="FF66FF66"/>
        <bgColor indexed="64"/>
      </patternFill>
    </fill>
    <fill>
      <patternFill patternType="solid">
        <fgColor rgb="FF66FF66"/>
        <bgColor indexed="41"/>
      </patternFill>
    </fill>
    <fill>
      <patternFill patternType="solid">
        <fgColor rgb="FF00B0F0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FFFF66"/>
        <bgColor indexed="41"/>
      </patternFill>
    </fill>
    <fill>
      <patternFill patternType="solid">
        <fgColor rgb="FFFFCCFF"/>
        <bgColor indexed="64"/>
      </patternFill>
    </fill>
    <fill>
      <patternFill patternType="solid">
        <fgColor rgb="FFFFCCFF"/>
        <bgColor indexed="41"/>
      </patternFill>
    </fill>
    <fill>
      <patternFill patternType="solid">
        <fgColor rgb="FF66FFFF"/>
        <bgColor indexed="64"/>
      </patternFill>
    </fill>
    <fill>
      <patternFill patternType="solid">
        <fgColor rgb="FF66FFFF"/>
        <bgColor indexed="41"/>
      </patternFill>
    </fill>
    <fill>
      <patternFill patternType="solid">
        <fgColor rgb="FF99CCFF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EBCAB7"/>
        <bgColor indexed="64"/>
      </patternFill>
    </fill>
    <fill>
      <patternFill patternType="solid">
        <fgColor rgb="FFF37575"/>
        <bgColor indexed="64"/>
      </patternFill>
    </fill>
  </fills>
  <borders count="3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rgb="FFDDDDDD"/>
      </left>
      <right style="medium">
        <color rgb="FFDDDDDD"/>
      </right>
      <top/>
      <bottom/>
      <diagonal/>
    </border>
    <border>
      <left/>
      <right style="medium">
        <color rgb="FFDDDDDD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3" fillId="0" borderId="0"/>
    <xf numFmtId="164" fontId="3" fillId="0" borderId="0"/>
  </cellStyleXfs>
  <cellXfs count="187">
    <xf numFmtId="0" fontId="0" fillId="0" borderId="0" xfId="0"/>
    <xf numFmtId="0" fontId="0" fillId="0" borderId="0" xfId="0"/>
    <xf numFmtId="0" fontId="0" fillId="0" borderId="0" xfId="0"/>
    <xf numFmtId="165" fontId="4" fillId="3" borderId="2" xfId="4" applyNumberFormat="1" applyFont="1" applyFill="1" applyBorder="1" applyAlignment="1" applyProtection="1">
      <alignment horizontal="center" vertical="center" wrapText="1"/>
    </xf>
    <xf numFmtId="167" fontId="5" fillId="5" borderId="8" xfId="1" applyNumberFormat="1" applyFont="1" applyFill="1" applyBorder="1" applyAlignment="1" applyProtection="1">
      <alignment horizontal="center" vertical="center" wrapText="1"/>
      <protection locked="0"/>
    </xf>
    <xf numFmtId="167" fontId="5" fillId="8" borderId="0" xfId="1" applyNumberFormat="1" applyFont="1" applyFill="1" applyBorder="1" applyAlignment="1" applyProtection="1">
      <alignment horizontal="center" vertical="center" wrapText="1"/>
      <protection locked="0"/>
    </xf>
    <xf numFmtId="167" fontId="5" fillId="10" borderId="8" xfId="1" applyNumberFormat="1" applyFont="1" applyFill="1" applyBorder="1" applyAlignment="1" applyProtection="1">
      <alignment horizontal="center" vertical="center" wrapText="1"/>
      <protection locked="0"/>
    </xf>
    <xf numFmtId="167" fontId="5" fillId="12" borderId="8" xfId="1" applyNumberFormat="1" applyFont="1" applyFill="1" applyBorder="1" applyAlignment="1" applyProtection="1">
      <alignment horizontal="center" vertical="center" wrapText="1"/>
      <protection locked="0"/>
    </xf>
    <xf numFmtId="165" fontId="7" fillId="5" borderId="2" xfId="4" applyNumberFormat="1" applyFont="1" applyFill="1" applyBorder="1" applyAlignment="1" applyProtection="1">
      <alignment horizontal="left" vertical="center" wrapText="1"/>
    </xf>
    <xf numFmtId="165" fontId="7" fillId="8" borderId="20" xfId="4" applyNumberFormat="1" applyFont="1" applyFill="1" applyBorder="1" applyAlignment="1" applyProtection="1">
      <alignment horizontal="left" vertical="center" wrapText="1"/>
    </xf>
    <xf numFmtId="165" fontId="7" fillId="10" borderId="2" xfId="4" applyNumberFormat="1" applyFont="1" applyFill="1" applyBorder="1" applyAlignment="1" applyProtection="1">
      <alignment horizontal="left" vertical="center" wrapText="1"/>
    </xf>
    <xf numFmtId="165" fontId="7" fillId="12" borderId="2" xfId="4" applyNumberFormat="1" applyFont="1" applyFill="1" applyBorder="1" applyAlignment="1" applyProtection="1">
      <alignment horizontal="left" vertical="center" wrapText="1"/>
    </xf>
    <xf numFmtId="165" fontId="6" fillId="13" borderId="14" xfId="0" applyNumberFormat="1" applyFont="1" applyFill="1" applyBorder="1" applyAlignment="1" applyProtection="1">
      <alignment horizontal="left"/>
    </xf>
    <xf numFmtId="165" fontId="6" fillId="13" borderId="15" xfId="0" applyNumberFormat="1" applyFont="1" applyFill="1" applyBorder="1" applyAlignment="1" applyProtection="1">
      <alignment horizontal="left"/>
    </xf>
    <xf numFmtId="165" fontId="6" fillId="13" borderId="16" xfId="0" applyNumberFormat="1" applyFont="1" applyFill="1" applyBorder="1" applyAlignment="1" applyProtection="1">
      <alignment horizontal="left"/>
    </xf>
    <xf numFmtId="165" fontId="6" fillId="14" borderId="19" xfId="0" applyNumberFormat="1" applyFont="1" applyFill="1" applyBorder="1" applyAlignment="1" applyProtection="1">
      <alignment horizontal="left"/>
    </xf>
    <xf numFmtId="165" fontId="6" fillId="14" borderId="15" xfId="0" applyNumberFormat="1" applyFont="1" applyFill="1" applyBorder="1" applyAlignment="1" applyProtection="1">
      <alignment horizontal="left"/>
    </xf>
    <xf numFmtId="165" fontId="6" fillId="6" borderId="2" xfId="0" applyNumberFormat="1" applyFont="1" applyFill="1" applyBorder="1" applyAlignment="1" applyProtection="1">
      <alignment horizontal="left"/>
    </xf>
    <xf numFmtId="165" fontId="6" fillId="4" borderId="20" xfId="0" applyNumberFormat="1" applyFont="1" applyFill="1" applyBorder="1" applyAlignment="1" applyProtection="1">
      <alignment horizontal="left"/>
    </xf>
    <xf numFmtId="165" fontId="6" fillId="15" borderId="20" xfId="0" applyNumberFormat="1" applyFont="1" applyFill="1" applyBorder="1" applyAlignment="1" applyProtection="1">
      <alignment horizontal="left"/>
    </xf>
    <xf numFmtId="165" fontId="6" fillId="15" borderId="2" xfId="0" applyNumberFormat="1" applyFont="1" applyFill="1" applyBorder="1" applyAlignment="1" applyProtection="1">
      <alignment horizontal="left"/>
    </xf>
    <xf numFmtId="166" fontId="9" fillId="2" borderId="7" xfId="1" applyNumberFormat="1" applyFont="1" applyFill="1" applyBorder="1" applyAlignment="1" applyProtection="1">
      <alignment horizontal="center"/>
      <protection locked="0"/>
    </xf>
    <xf numFmtId="166" fontId="8" fillId="4" borderId="7" xfId="1" applyNumberFormat="1" applyFont="1" applyFill="1" applyBorder="1" applyAlignment="1" applyProtection="1">
      <alignment horizontal="center"/>
      <protection locked="0"/>
    </xf>
    <xf numFmtId="166" fontId="8" fillId="7" borderId="5" xfId="1" applyNumberFormat="1" applyFont="1" applyFill="1" applyBorder="1" applyAlignment="1" applyProtection="1">
      <alignment horizontal="center"/>
      <protection locked="0"/>
    </xf>
    <xf numFmtId="166" fontId="8" fillId="9" borderId="7" xfId="1" applyNumberFormat="1" applyFont="1" applyFill="1" applyBorder="1" applyAlignment="1" applyProtection="1">
      <alignment horizontal="center"/>
      <protection locked="0"/>
    </xf>
    <xf numFmtId="166" fontId="8" fillId="11" borderId="7" xfId="1" applyNumberFormat="1" applyFont="1" applyFill="1" applyBorder="1" applyAlignment="1" applyProtection="1">
      <alignment horizontal="center"/>
      <protection locked="0"/>
    </xf>
    <xf numFmtId="166" fontId="8" fillId="13" borderId="12" xfId="1" applyNumberFormat="1" applyFont="1" applyFill="1" applyBorder="1" applyAlignment="1" applyProtection="1">
      <alignment horizontal="center"/>
      <protection locked="0"/>
    </xf>
    <xf numFmtId="166" fontId="8" fillId="13" borderId="6" xfId="1" applyNumberFormat="1" applyFont="1" applyFill="1" applyBorder="1" applyAlignment="1" applyProtection="1">
      <alignment horizontal="center"/>
      <protection locked="0"/>
    </xf>
    <xf numFmtId="166" fontId="8" fillId="13" borderId="13" xfId="1" applyNumberFormat="1" applyFont="1" applyFill="1" applyBorder="1" applyAlignment="1" applyProtection="1">
      <alignment horizontal="center"/>
      <protection locked="0"/>
    </xf>
    <xf numFmtId="166" fontId="8" fillId="14" borderId="10" xfId="1" applyNumberFormat="1" applyFont="1" applyFill="1" applyBorder="1" applyAlignment="1" applyProtection="1">
      <alignment horizontal="center"/>
      <protection locked="0"/>
    </xf>
    <xf numFmtId="166" fontId="8" fillId="14" borderId="6" xfId="1" applyNumberFormat="1" applyFont="1" applyFill="1" applyBorder="1" applyAlignment="1" applyProtection="1">
      <alignment horizontal="center"/>
      <protection locked="0"/>
    </xf>
    <xf numFmtId="166" fontId="8" fillId="6" borderId="7" xfId="1" applyNumberFormat="1" applyFont="1" applyFill="1" applyBorder="1" applyAlignment="1" applyProtection="1">
      <alignment horizontal="center"/>
      <protection locked="0"/>
    </xf>
    <xf numFmtId="166" fontId="8" fillId="4" borderId="5" xfId="1" applyNumberFormat="1" applyFont="1" applyFill="1" applyBorder="1" applyAlignment="1" applyProtection="1">
      <alignment horizontal="center"/>
      <protection locked="0"/>
    </xf>
    <xf numFmtId="166" fontId="8" fillId="15" borderId="5" xfId="1" applyNumberFormat="1" applyFont="1" applyFill="1" applyBorder="1" applyAlignment="1" applyProtection="1">
      <alignment horizontal="center"/>
      <protection locked="0"/>
    </xf>
    <xf numFmtId="166" fontId="8" fillId="15" borderId="7" xfId="1" applyNumberFormat="1" applyFont="1" applyFill="1" applyBorder="1" applyAlignment="1" applyProtection="1">
      <alignment horizontal="center"/>
      <protection locked="0"/>
    </xf>
    <xf numFmtId="167" fontId="4" fillId="3" borderId="8" xfId="1" applyNumberFormat="1" applyFont="1" applyFill="1" applyBorder="1" applyAlignment="1" applyProtection="1">
      <alignment horizontal="center" vertical="center" wrapText="1"/>
      <protection locked="0"/>
    </xf>
    <xf numFmtId="167" fontId="8" fillId="13" borderId="17" xfId="1" applyNumberFormat="1" applyFont="1" applyFill="1" applyBorder="1" applyAlignment="1" applyProtection="1">
      <alignment horizontal="center" vertical="center"/>
      <protection locked="0"/>
    </xf>
    <xf numFmtId="167" fontId="8" fillId="13" borderId="1" xfId="1" applyNumberFormat="1" applyFont="1" applyFill="1" applyBorder="1" applyAlignment="1" applyProtection="1">
      <alignment horizontal="center" vertical="center"/>
      <protection locked="0"/>
    </xf>
    <xf numFmtId="167" fontId="8" fillId="13" borderId="18" xfId="1" applyNumberFormat="1" applyFont="1" applyFill="1" applyBorder="1" applyAlignment="1" applyProtection="1">
      <alignment horizontal="center" vertical="center"/>
      <protection locked="0"/>
    </xf>
    <xf numFmtId="167" fontId="8" fillId="14" borderId="11" xfId="1" applyNumberFormat="1" applyFont="1" applyFill="1" applyBorder="1" applyAlignment="1" applyProtection="1">
      <alignment horizontal="center" vertical="center"/>
      <protection locked="0"/>
    </xf>
    <xf numFmtId="167" fontId="8" fillId="14" borderId="1" xfId="1" applyNumberFormat="1" applyFont="1" applyFill="1" applyBorder="1" applyAlignment="1" applyProtection="1">
      <alignment horizontal="center" vertical="center"/>
      <protection locked="0"/>
    </xf>
    <xf numFmtId="167" fontId="8" fillId="6" borderId="8" xfId="1" applyNumberFormat="1" applyFont="1" applyFill="1" applyBorder="1" applyAlignment="1" applyProtection="1">
      <alignment horizontal="center" vertical="center"/>
      <protection locked="0"/>
    </xf>
    <xf numFmtId="167" fontId="8" fillId="4" borderId="0" xfId="1" applyNumberFormat="1" applyFont="1" applyFill="1" applyBorder="1" applyAlignment="1" applyProtection="1">
      <alignment horizontal="center" vertical="center"/>
      <protection locked="0"/>
    </xf>
    <xf numFmtId="167" fontId="8" fillId="15" borderId="0" xfId="1" applyNumberFormat="1" applyFont="1" applyFill="1" applyBorder="1" applyAlignment="1" applyProtection="1">
      <alignment horizontal="center" vertical="center"/>
      <protection locked="0"/>
    </xf>
    <xf numFmtId="167" fontId="8" fillId="15" borderId="8" xfId="1" applyNumberFormat="1" applyFont="1" applyFill="1" applyBorder="1" applyAlignment="1" applyProtection="1">
      <alignment horizontal="center" vertical="center"/>
      <protection locked="0"/>
    </xf>
    <xf numFmtId="165" fontId="4" fillId="3" borderId="2" xfId="4" applyNumberFormat="1" applyFont="1" applyFill="1" applyBorder="1" applyAlignment="1" applyProtection="1">
      <alignment horizontal="center" vertical="center" wrapText="1"/>
      <protection locked="0"/>
    </xf>
    <xf numFmtId="165" fontId="9" fillId="0" borderId="0" xfId="0" applyNumberFormat="1" applyFont="1" applyBorder="1" applyAlignment="1" applyProtection="1">
      <alignment horizontal="center"/>
      <protection locked="0"/>
    </xf>
    <xf numFmtId="165" fontId="7" fillId="5" borderId="2" xfId="3" applyNumberFormat="1" applyFont="1" applyFill="1" applyBorder="1" applyAlignment="1" applyProtection="1">
      <alignment horizontal="center" vertical="center"/>
      <protection locked="0"/>
    </xf>
    <xf numFmtId="165" fontId="6" fillId="7" borderId="20" xfId="0" applyNumberFormat="1" applyFont="1" applyFill="1" applyBorder="1" applyAlignment="1" applyProtection="1">
      <alignment horizontal="center"/>
      <protection locked="0"/>
    </xf>
    <xf numFmtId="165" fontId="7" fillId="10" borderId="2" xfId="3" applyNumberFormat="1" applyFont="1" applyFill="1" applyBorder="1" applyAlignment="1" applyProtection="1">
      <alignment horizontal="center" vertical="center"/>
      <protection locked="0"/>
    </xf>
    <xf numFmtId="165" fontId="7" fillId="12" borderId="2" xfId="3" applyNumberFormat="1" applyFont="1" applyFill="1" applyBorder="1" applyAlignment="1" applyProtection="1">
      <alignment horizontal="center" vertical="center"/>
      <protection locked="0"/>
    </xf>
    <xf numFmtId="165" fontId="6" fillId="13" borderId="14" xfId="0" applyNumberFormat="1" applyFont="1" applyFill="1" applyBorder="1" applyAlignment="1" applyProtection="1">
      <alignment horizontal="center"/>
      <protection locked="0"/>
    </xf>
    <xf numFmtId="165" fontId="6" fillId="13" borderId="15" xfId="0" applyNumberFormat="1" applyFont="1" applyFill="1" applyBorder="1" applyAlignment="1" applyProtection="1">
      <alignment horizontal="center"/>
      <protection locked="0"/>
    </xf>
    <xf numFmtId="165" fontId="6" fillId="13" borderId="16" xfId="0" applyNumberFormat="1" applyFont="1" applyFill="1" applyBorder="1" applyAlignment="1" applyProtection="1">
      <alignment horizontal="center"/>
      <protection locked="0"/>
    </xf>
    <xf numFmtId="165" fontId="6" fillId="14" borderId="19" xfId="0" applyNumberFormat="1" applyFont="1" applyFill="1" applyBorder="1" applyAlignment="1" applyProtection="1">
      <alignment horizontal="center"/>
      <protection locked="0"/>
    </xf>
    <xf numFmtId="165" fontId="6" fillId="14" borderId="15" xfId="0" applyNumberFormat="1" applyFont="1" applyFill="1" applyBorder="1" applyAlignment="1" applyProtection="1">
      <alignment horizontal="center"/>
      <protection locked="0"/>
    </xf>
    <xf numFmtId="165" fontId="6" fillId="6" borderId="2" xfId="0" applyNumberFormat="1" applyFont="1" applyFill="1" applyBorder="1" applyAlignment="1" applyProtection="1">
      <alignment horizontal="center"/>
      <protection locked="0"/>
    </xf>
    <xf numFmtId="165" fontId="6" fillId="4" borderId="20" xfId="0" applyNumberFormat="1" applyFont="1" applyFill="1" applyBorder="1" applyAlignment="1" applyProtection="1">
      <alignment horizontal="center"/>
      <protection locked="0"/>
    </xf>
    <xf numFmtId="165" fontId="6" fillId="15" borderId="20" xfId="0" applyNumberFormat="1" applyFont="1" applyFill="1" applyBorder="1" applyAlignment="1" applyProtection="1">
      <alignment horizontal="center"/>
      <protection locked="0"/>
    </xf>
    <xf numFmtId="165" fontId="6" fillId="15" borderId="2" xfId="0" applyNumberFormat="1" applyFont="1" applyFill="1" applyBorder="1" applyAlignment="1" applyProtection="1">
      <alignment horizontal="center"/>
      <protection locked="0"/>
    </xf>
    <xf numFmtId="165" fontId="7" fillId="5" borderId="2" xfId="3" applyNumberFormat="1" applyFont="1" applyFill="1" applyBorder="1" applyAlignment="1" applyProtection="1">
      <alignment horizontal="center" vertical="center"/>
      <protection hidden="1"/>
    </xf>
    <xf numFmtId="165" fontId="7" fillId="4" borderId="2" xfId="2" applyNumberFormat="1" applyFont="1" applyFill="1" applyBorder="1" applyAlignment="1" applyProtection="1">
      <alignment horizontal="center" vertical="center"/>
      <protection hidden="1"/>
    </xf>
    <xf numFmtId="165" fontId="6" fillId="4" borderId="2" xfId="0" applyNumberFormat="1" applyFont="1" applyFill="1" applyBorder="1" applyAlignment="1" applyProtection="1">
      <alignment horizontal="center" vertical="center"/>
      <protection hidden="1"/>
    </xf>
    <xf numFmtId="165" fontId="6" fillId="4" borderId="9" xfId="0" applyNumberFormat="1" applyFont="1" applyFill="1" applyBorder="1" applyAlignment="1" applyProtection="1">
      <alignment horizontal="center" vertical="center"/>
      <protection hidden="1"/>
    </xf>
    <xf numFmtId="165" fontId="6" fillId="7" borderId="20" xfId="0" applyNumberFormat="1" applyFont="1" applyFill="1" applyBorder="1" applyAlignment="1" applyProtection="1">
      <alignment horizontal="center"/>
      <protection hidden="1"/>
    </xf>
    <xf numFmtId="165" fontId="6" fillId="7" borderId="0" xfId="0" applyNumberFormat="1" applyFont="1" applyFill="1" applyBorder="1" applyAlignment="1" applyProtection="1">
      <alignment horizontal="center"/>
      <protection hidden="1"/>
    </xf>
    <xf numFmtId="165" fontId="7" fillId="10" borderId="2" xfId="3" applyNumberFormat="1" applyFont="1" applyFill="1" applyBorder="1" applyAlignment="1" applyProtection="1">
      <alignment horizontal="center" vertical="center"/>
      <protection hidden="1"/>
    </xf>
    <xf numFmtId="165" fontId="7" fillId="9" borderId="2" xfId="2" applyNumberFormat="1" applyFont="1" applyFill="1" applyBorder="1" applyAlignment="1" applyProtection="1">
      <alignment horizontal="center" vertical="center"/>
      <protection hidden="1"/>
    </xf>
    <xf numFmtId="165" fontId="6" fillId="9" borderId="8" xfId="0" applyNumberFormat="1" applyFont="1" applyFill="1" applyBorder="1" applyAlignment="1" applyProtection="1">
      <alignment horizontal="center" vertical="center"/>
      <protection hidden="1"/>
    </xf>
    <xf numFmtId="165" fontId="6" fillId="9" borderId="2" xfId="0" applyNumberFormat="1" applyFont="1" applyFill="1" applyBorder="1" applyAlignment="1" applyProtection="1">
      <alignment horizontal="center" vertical="center"/>
      <protection hidden="1"/>
    </xf>
    <xf numFmtId="165" fontId="7" fillId="12" borderId="2" xfId="3" applyNumberFormat="1" applyFont="1" applyFill="1" applyBorder="1" applyAlignment="1" applyProtection="1">
      <alignment horizontal="center" vertical="center"/>
      <protection hidden="1"/>
    </xf>
    <xf numFmtId="165" fontId="7" fillId="11" borderId="2" xfId="2" applyNumberFormat="1" applyFont="1" applyFill="1" applyBorder="1" applyAlignment="1" applyProtection="1">
      <alignment horizontal="center" vertical="center"/>
      <protection hidden="1"/>
    </xf>
    <xf numFmtId="165" fontId="6" fillId="11" borderId="8" xfId="0" applyNumberFormat="1" applyFont="1" applyFill="1" applyBorder="1" applyAlignment="1" applyProtection="1">
      <alignment horizontal="center" vertical="center"/>
      <protection hidden="1"/>
    </xf>
    <xf numFmtId="165" fontId="6" fillId="11" borderId="2" xfId="0" applyNumberFormat="1" applyFont="1" applyFill="1" applyBorder="1" applyAlignment="1" applyProtection="1">
      <alignment horizontal="center" vertical="center"/>
      <protection hidden="1"/>
    </xf>
    <xf numFmtId="165" fontId="6" fillId="13" borderId="14" xfId="0" applyNumberFormat="1" applyFont="1" applyFill="1" applyBorder="1" applyAlignment="1" applyProtection="1">
      <alignment horizontal="center"/>
      <protection hidden="1"/>
    </xf>
    <xf numFmtId="165" fontId="6" fillId="13" borderId="17" xfId="0" applyNumberFormat="1" applyFont="1" applyFill="1" applyBorder="1" applyAlignment="1" applyProtection="1">
      <alignment horizontal="center"/>
      <protection hidden="1"/>
    </xf>
    <xf numFmtId="165" fontId="6" fillId="13" borderId="15" xfId="0" applyNumberFormat="1" applyFont="1" applyFill="1" applyBorder="1" applyAlignment="1" applyProtection="1">
      <alignment horizontal="center"/>
      <protection hidden="1"/>
    </xf>
    <xf numFmtId="165" fontId="6" fillId="13" borderId="1" xfId="0" applyNumberFormat="1" applyFont="1" applyFill="1" applyBorder="1" applyAlignment="1" applyProtection="1">
      <alignment horizontal="center"/>
      <protection hidden="1"/>
    </xf>
    <xf numFmtId="165" fontId="6" fillId="13" borderId="16" xfId="0" applyNumberFormat="1" applyFont="1" applyFill="1" applyBorder="1" applyAlignment="1" applyProtection="1">
      <alignment horizontal="center"/>
      <protection hidden="1"/>
    </xf>
    <xf numFmtId="165" fontId="6" fillId="13" borderId="18" xfId="0" applyNumberFormat="1" applyFont="1" applyFill="1" applyBorder="1" applyAlignment="1" applyProtection="1">
      <alignment horizontal="center"/>
      <protection hidden="1"/>
    </xf>
    <xf numFmtId="165" fontId="6" fillId="14" borderId="19" xfId="0" applyNumberFormat="1" applyFont="1" applyFill="1" applyBorder="1" applyAlignment="1" applyProtection="1">
      <alignment horizontal="center"/>
      <protection hidden="1"/>
    </xf>
    <xf numFmtId="165" fontId="6" fillId="14" borderId="11" xfId="0" applyNumberFormat="1" applyFont="1" applyFill="1" applyBorder="1" applyAlignment="1" applyProtection="1">
      <alignment horizontal="center"/>
      <protection hidden="1"/>
    </xf>
    <xf numFmtId="165" fontId="6" fillId="14" borderId="15" xfId="0" applyNumberFormat="1" applyFont="1" applyFill="1" applyBorder="1" applyAlignment="1" applyProtection="1">
      <alignment horizontal="center"/>
      <protection hidden="1"/>
    </xf>
    <xf numFmtId="165" fontId="6" fillId="14" borderId="1" xfId="0" applyNumberFormat="1" applyFont="1" applyFill="1" applyBorder="1" applyAlignment="1" applyProtection="1">
      <alignment horizontal="center"/>
      <protection hidden="1"/>
    </xf>
    <xf numFmtId="165" fontId="6" fillId="6" borderId="2" xfId="0" applyNumberFormat="1" applyFont="1" applyFill="1" applyBorder="1" applyAlignment="1" applyProtection="1">
      <alignment horizontal="center"/>
      <protection hidden="1"/>
    </xf>
    <xf numFmtId="165" fontId="6" fillId="6" borderId="8" xfId="0" applyNumberFormat="1" applyFont="1" applyFill="1" applyBorder="1" applyAlignment="1" applyProtection="1">
      <alignment horizontal="center"/>
      <protection hidden="1"/>
    </xf>
    <xf numFmtId="165" fontId="6" fillId="4" borderId="20" xfId="0" applyNumberFormat="1" applyFont="1" applyFill="1" applyBorder="1" applyAlignment="1" applyProtection="1">
      <alignment horizontal="center"/>
      <protection hidden="1"/>
    </xf>
    <xf numFmtId="165" fontId="6" fillId="4" borderId="0" xfId="0" applyNumberFormat="1" applyFont="1" applyFill="1" applyBorder="1" applyAlignment="1" applyProtection="1">
      <alignment horizontal="center"/>
      <protection hidden="1"/>
    </xf>
    <xf numFmtId="165" fontId="6" fillId="15" borderId="20" xfId="0" applyNumberFormat="1" applyFont="1" applyFill="1" applyBorder="1" applyAlignment="1" applyProtection="1">
      <alignment horizontal="center"/>
      <protection hidden="1"/>
    </xf>
    <xf numFmtId="165" fontId="6" fillId="15" borderId="0" xfId="0" applyNumberFormat="1" applyFont="1" applyFill="1" applyBorder="1" applyAlignment="1" applyProtection="1">
      <alignment horizontal="center"/>
      <protection hidden="1"/>
    </xf>
    <xf numFmtId="165" fontId="6" fillId="15" borderId="2" xfId="0" applyNumberFormat="1" applyFont="1" applyFill="1" applyBorder="1" applyAlignment="1" applyProtection="1">
      <alignment horizontal="center"/>
      <protection hidden="1"/>
    </xf>
    <xf numFmtId="165" fontId="6" fillId="15" borderId="8" xfId="0" applyNumberFormat="1" applyFont="1" applyFill="1" applyBorder="1" applyAlignment="1" applyProtection="1">
      <alignment horizontal="center"/>
      <protection hidden="1"/>
    </xf>
    <xf numFmtId="165" fontId="6" fillId="0" borderId="0" xfId="0" applyNumberFormat="1" applyFont="1" applyBorder="1" applyProtection="1">
      <protection locked="0" hidden="1"/>
    </xf>
    <xf numFmtId="166" fontId="8" fillId="2" borderId="7" xfId="1" applyNumberFormat="1" applyFont="1" applyFill="1" applyBorder="1" applyAlignment="1" applyProtection="1">
      <alignment horizontal="center"/>
      <protection locked="0"/>
    </xf>
    <xf numFmtId="165" fontId="6" fillId="2" borderId="2" xfId="0" applyNumberFormat="1" applyFont="1" applyFill="1" applyBorder="1" applyAlignment="1" applyProtection="1">
      <alignment horizontal="left"/>
    </xf>
    <xf numFmtId="167" fontId="8" fillId="2" borderId="8" xfId="1" applyNumberFormat="1" applyFont="1" applyFill="1" applyBorder="1" applyAlignment="1" applyProtection="1">
      <alignment horizontal="center" vertical="center"/>
      <protection locked="0"/>
    </xf>
    <xf numFmtId="165" fontId="6" fillId="2" borderId="2" xfId="0" applyNumberFormat="1" applyFont="1" applyFill="1" applyBorder="1" applyAlignment="1" applyProtection="1">
      <alignment horizontal="center"/>
      <protection locked="0"/>
    </xf>
    <xf numFmtId="165" fontId="6" fillId="2" borderId="2" xfId="0" applyNumberFormat="1" applyFont="1" applyFill="1" applyBorder="1" applyAlignment="1" applyProtection="1">
      <alignment horizontal="center"/>
      <protection hidden="1"/>
    </xf>
    <xf numFmtId="165" fontId="6" fillId="2" borderId="8" xfId="0" applyNumberFormat="1" applyFont="1" applyFill="1" applyBorder="1" applyAlignment="1" applyProtection="1">
      <alignment horizontal="center"/>
      <protection hidden="1"/>
    </xf>
    <xf numFmtId="166" fontId="10" fillId="2" borderId="2" xfId="1" applyNumberFormat="1" applyFont="1" applyFill="1" applyBorder="1" applyAlignment="1" applyProtection="1">
      <alignment horizontal="center"/>
      <protection locked="0" hidden="1"/>
    </xf>
    <xf numFmtId="166" fontId="11" fillId="2" borderId="7" xfId="1" applyNumberFormat="1" applyFont="1" applyFill="1" applyBorder="1" applyAlignment="1" applyProtection="1">
      <protection locked="0" hidden="1"/>
    </xf>
    <xf numFmtId="167" fontId="11" fillId="2" borderId="2" xfId="1" applyNumberFormat="1" applyFont="1" applyFill="1" applyBorder="1" applyAlignment="1" applyProtection="1">
      <alignment horizontal="center"/>
      <protection locked="0" hidden="1"/>
    </xf>
    <xf numFmtId="165" fontId="12" fillId="0" borderId="0" xfId="0" applyNumberFormat="1" applyFont="1" applyBorder="1" applyProtection="1">
      <protection locked="0" hidden="1"/>
    </xf>
    <xf numFmtId="166" fontId="8" fillId="2" borderId="5" xfId="1" applyNumberFormat="1" applyFont="1" applyFill="1" applyBorder="1" applyAlignment="1" applyProtection="1">
      <alignment horizontal="center"/>
      <protection locked="0"/>
    </xf>
    <xf numFmtId="165" fontId="6" fillId="2" borderId="20" xfId="0" applyNumberFormat="1" applyFont="1" applyFill="1" applyBorder="1" applyAlignment="1" applyProtection="1">
      <alignment horizontal="left"/>
    </xf>
    <xf numFmtId="167" fontId="8" fillId="2" borderId="0" xfId="1" applyNumberFormat="1" applyFont="1" applyFill="1" applyBorder="1" applyAlignment="1" applyProtection="1">
      <alignment horizontal="center" vertical="center"/>
      <protection locked="0"/>
    </xf>
    <xf numFmtId="165" fontId="6" fillId="2" borderId="20" xfId="0" applyNumberFormat="1" applyFont="1" applyFill="1" applyBorder="1" applyAlignment="1" applyProtection="1">
      <alignment horizontal="center"/>
      <protection locked="0"/>
    </xf>
    <xf numFmtId="165" fontId="6" fillId="2" borderId="20" xfId="0" applyNumberFormat="1" applyFont="1" applyFill="1" applyBorder="1" applyAlignment="1" applyProtection="1">
      <alignment horizontal="center"/>
      <protection hidden="1"/>
    </xf>
    <xf numFmtId="165" fontId="6" fillId="2" borderId="0" xfId="0" applyNumberFormat="1" applyFont="1" applyFill="1" applyBorder="1" applyAlignment="1" applyProtection="1">
      <alignment horizontal="center"/>
      <protection hidden="1"/>
    </xf>
    <xf numFmtId="165" fontId="6" fillId="2" borderId="8" xfId="0" applyNumberFormat="1" applyFont="1" applyFill="1" applyBorder="1" applyAlignment="1" applyProtection="1">
      <alignment horizontal="center"/>
      <protection locked="0"/>
    </xf>
    <xf numFmtId="0" fontId="13" fillId="0" borderId="25" xfId="0" applyFont="1" applyBorder="1" applyAlignment="1">
      <alignment vertical="top" wrapText="1"/>
    </xf>
    <xf numFmtId="0" fontId="13" fillId="0" borderId="26" xfId="0" applyFont="1" applyBorder="1" applyAlignment="1">
      <alignment vertical="top" wrapText="1"/>
    </xf>
    <xf numFmtId="0" fontId="15" fillId="0" borderId="27" xfId="0" applyFont="1" applyBorder="1" applyAlignment="1">
      <alignment horizontal="center" vertical="top" wrapText="1"/>
    </xf>
    <xf numFmtId="9" fontId="14" fillId="0" borderId="28" xfId="0" applyNumberFormat="1" applyFont="1" applyBorder="1" applyAlignment="1">
      <alignment wrapText="1"/>
    </xf>
    <xf numFmtId="9" fontId="14" fillId="0" borderId="29" xfId="0" applyNumberFormat="1" applyFont="1" applyBorder="1" applyAlignment="1">
      <alignment wrapText="1"/>
    </xf>
    <xf numFmtId="165" fontId="11" fillId="2" borderId="2" xfId="0" applyNumberFormat="1" applyFont="1" applyFill="1" applyBorder="1" applyAlignment="1" applyProtection="1">
      <alignment horizontal="center"/>
      <protection locked="0"/>
    </xf>
    <xf numFmtId="166" fontId="10" fillId="2" borderId="7" xfId="1" applyNumberFormat="1" applyFont="1" applyFill="1" applyBorder="1" applyAlignment="1" applyProtection="1">
      <protection locked="0"/>
    </xf>
    <xf numFmtId="166" fontId="10" fillId="2" borderId="2" xfId="1" applyNumberFormat="1" applyFont="1" applyFill="1" applyBorder="1" applyAlignment="1" applyProtection="1">
      <protection locked="0"/>
    </xf>
    <xf numFmtId="166" fontId="8" fillId="4" borderId="6" xfId="1" applyNumberFormat="1" applyFont="1" applyFill="1" applyBorder="1" applyAlignment="1" applyProtection="1">
      <alignment horizontal="center"/>
      <protection locked="0"/>
    </xf>
    <xf numFmtId="165" fontId="6" fillId="4" borderId="15" xfId="0" applyNumberFormat="1" applyFont="1" applyFill="1" applyBorder="1" applyAlignment="1" applyProtection="1">
      <alignment horizontal="left"/>
    </xf>
    <xf numFmtId="167" fontId="8" fillId="4" borderId="1" xfId="1" applyNumberFormat="1" applyFont="1" applyFill="1" applyBorder="1" applyAlignment="1" applyProtection="1">
      <alignment horizontal="center" vertical="center"/>
      <protection locked="0"/>
    </xf>
    <xf numFmtId="165" fontId="6" fillId="4" borderId="15" xfId="0" applyNumberFormat="1" applyFont="1" applyFill="1" applyBorder="1" applyAlignment="1" applyProtection="1">
      <alignment horizontal="center"/>
      <protection locked="0"/>
    </xf>
    <xf numFmtId="165" fontId="6" fillId="4" borderId="15" xfId="0" applyNumberFormat="1" applyFont="1" applyFill="1" applyBorder="1" applyAlignment="1" applyProtection="1">
      <alignment horizontal="center"/>
      <protection hidden="1"/>
    </xf>
    <xf numFmtId="165" fontId="6" fillId="4" borderId="1" xfId="0" applyNumberFormat="1" applyFont="1" applyFill="1" applyBorder="1" applyAlignment="1" applyProtection="1">
      <alignment horizontal="center"/>
      <protection hidden="1"/>
    </xf>
    <xf numFmtId="166" fontId="8" fillId="11" borderId="3" xfId="1" applyNumberFormat="1" applyFont="1" applyFill="1" applyBorder="1" applyAlignment="1" applyProtection="1">
      <alignment horizontal="center"/>
      <protection locked="0"/>
    </xf>
    <xf numFmtId="165" fontId="6" fillId="11" borderId="21" xfId="0" applyNumberFormat="1" applyFont="1" applyFill="1" applyBorder="1" applyAlignment="1" applyProtection="1">
      <alignment horizontal="left"/>
    </xf>
    <xf numFmtId="167" fontId="8" fillId="11" borderId="4" xfId="1" applyNumberFormat="1" applyFont="1" applyFill="1" applyBorder="1" applyAlignment="1" applyProtection="1">
      <alignment horizontal="center" vertical="center"/>
      <protection locked="0"/>
    </xf>
    <xf numFmtId="165" fontId="6" fillId="11" borderId="21" xfId="0" applyNumberFormat="1" applyFont="1" applyFill="1" applyBorder="1" applyAlignment="1" applyProtection="1">
      <alignment horizontal="center"/>
      <protection locked="0"/>
    </xf>
    <xf numFmtId="165" fontId="6" fillId="11" borderId="21" xfId="0" applyNumberFormat="1" applyFont="1" applyFill="1" applyBorder="1" applyAlignment="1" applyProtection="1">
      <alignment horizontal="center"/>
      <protection hidden="1"/>
    </xf>
    <xf numFmtId="165" fontId="6" fillId="11" borderId="4" xfId="0" applyNumberFormat="1" applyFont="1" applyFill="1" applyBorder="1" applyAlignment="1" applyProtection="1">
      <alignment horizontal="center"/>
      <protection hidden="1"/>
    </xf>
    <xf numFmtId="165" fontId="6" fillId="11" borderId="2" xfId="0" applyNumberFormat="1" applyFont="1" applyFill="1" applyBorder="1" applyAlignment="1" applyProtection="1">
      <alignment horizontal="left"/>
    </xf>
    <xf numFmtId="167" fontId="8" fillId="11" borderId="8" xfId="1" applyNumberFormat="1" applyFont="1" applyFill="1" applyBorder="1" applyAlignment="1" applyProtection="1">
      <alignment horizontal="center" vertical="center"/>
      <protection locked="0"/>
    </xf>
    <xf numFmtId="165" fontId="6" fillId="11" borderId="2" xfId="0" applyNumberFormat="1" applyFont="1" applyFill="1" applyBorder="1" applyAlignment="1" applyProtection="1">
      <alignment horizontal="center"/>
      <protection locked="0"/>
    </xf>
    <xf numFmtId="165" fontId="6" fillId="11" borderId="2" xfId="0" applyNumberFormat="1" applyFont="1" applyFill="1" applyBorder="1" applyAlignment="1" applyProtection="1">
      <alignment horizontal="center"/>
      <protection hidden="1"/>
    </xf>
    <xf numFmtId="165" fontId="6" fillId="11" borderId="8" xfId="0" applyNumberFormat="1" applyFont="1" applyFill="1" applyBorder="1" applyAlignment="1" applyProtection="1">
      <alignment horizontal="center"/>
      <protection hidden="1"/>
    </xf>
    <xf numFmtId="166" fontId="8" fillId="16" borderId="5" xfId="1" applyNumberFormat="1" applyFont="1" applyFill="1" applyBorder="1" applyAlignment="1" applyProtection="1">
      <alignment horizontal="center"/>
      <protection locked="0"/>
    </xf>
    <xf numFmtId="165" fontId="6" fillId="16" borderId="20" xfId="0" applyNumberFormat="1" applyFont="1" applyFill="1" applyBorder="1" applyAlignment="1" applyProtection="1">
      <alignment horizontal="left"/>
    </xf>
    <xf numFmtId="167" fontId="8" fillId="16" borderId="0" xfId="1" applyNumberFormat="1" applyFont="1" applyFill="1" applyBorder="1" applyAlignment="1" applyProtection="1">
      <alignment horizontal="center" vertical="center"/>
      <protection locked="0"/>
    </xf>
    <xf numFmtId="165" fontId="6" fillId="16" borderId="20" xfId="0" applyNumberFormat="1" applyFont="1" applyFill="1" applyBorder="1" applyAlignment="1" applyProtection="1">
      <alignment horizontal="center"/>
      <protection locked="0"/>
    </xf>
    <xf numFmtId="165" fontId="6" fillId="16" borderId="20" xfId="0" applyNumberFormat="1" applyFont="1" applyFill="1" applyBorder="1" applyAlignment="1" applyProtection="1">
      <alignment horizontal="center"/>
      <protection hidden="1"/>
    </xf>
    <xf numFmtId="165" fontId="6" fillId="16" borderId="0" xfId="0" applyNumberFormat="1" applyFont="1" applyFill="1" applyBorder="1" applyAlignment="1" applyProtection="1">
      <alignment horizontal="center"/>
      <protection hidden="1"/>
    </xf>
    <xf numFmtId="166" fontId="8" fillId="16" borderId="7" xfId="1" applyNumberFormat="1" applyFont="1" applyFill="1" applyBorder="1" applyAlignment="1" applyProtection="1">
      <alignment horizontal="center"/>
      <protection locked="0"/>
    </xf>
    <xf numFmtId="165" fontId="6" fillId="16" borderId="2" xfId="0" applyNumberFormat="1" applyFont="1" applyFill="1" applyBorder="1" applyAlignment="1" applyProtection="1">
      <alignment horizontal="left"/>
    </xf>
    <xf numFmtId="167" fontId="8" fillId="16" borderId="8" xfId="1" applyNumberFormat="1" applyFont="1" applyFill="1" applyBorder="1" applyAlignment="1" applyProtection="1">
      <alignment horizontal="center" vertical="center"/>
      <protection locked="0"/>
    </xf>
    <xf numFmtId="165" fontId="6" fillId="16" borderId="2" xfId="0" applyNumberFormat="1" applyFont="1" applyFill="1" applyBorder="1" applyAlignment="1" applyProtection="1">
      <alignment horizontal="center"/>
      <protection locked="0"/>
    </xf>
    <xf numFmtId="165" fontId="6" fillId="16" borderId="2" xfId="0" applyNumberFormat="1" applyFont="1" applyFill="1" applyBorder="1" applyAlignment="1" applyProtection="1">
      <alignment horizontal="center"/>
      <protection hidden="1"/>
    </xf>
    <xf numFmtId="165" fontId="6" fillId="16" borderId="8" xfId="0" applyNumberFormat="1" applyFont="1" applyFill="1" applyBorder="1" applyAlignment="1" applyProtection="1">
      <alignment horizontal="center"/>
      <protection hidden="1"/>
    </xf>
    <xf numFmtId="165" fontId="6" fillId="4" borderId="2" xfId="0" applyNumberFormat="1" applyFont="1" applyFill="1" applyBorder="1" applyAlignment="1" applyProtection="1">
      <alignment horizontal="left"/>
    </xf>
    <xf numFmtId="167" fontId="8" fillId="4" borderId="8" xfId="1" applyNumberFormat="1" applyFont="1" applyFill="1" applyBorder="1" applyAlignment="1" applyProtection="1">
      <alignment horizontal="center" vertical="center"/>
      <protection locked="0"/>
    </xf>
    <xf numFmtId="165" fontId="6" fillId="4" borderId="2" xfId="0" applyNumberFormat="1" applyFont="1" applyFill="1" applyBorder="1" applyAlignment="1" applyProtection="1">
      <alignment horizontal="center"/>
      <protection locked="0"/>
    </xf>
    <xf numFmtId="165" fontId="6" fillId="4" borderId="2" xfId="0" applyNumberFormat="1" applyFont="1" applyFill="1" applyBorder="1" applyAlignment="1" applyProtection="1">
      <alignment horizontal="center"/>
      <protection hidden="1"/>
    </xf>
    <xf numFmtId="165" fontId="6" fillId="4" borderId="8" xfId="0" applyNumberFormat="1" applyFont="1" applyFill="1" applyBorder="1" applyAlignment="1" applyProtection="1">
      <alignment horizontal="center"/>
      <protection hidden="1"/>
    </xf>
    <xf numFmtId="166" fontId="8" fillId="4" borderId="22" xfId="1" applyNumberFormat="1" applyFont="1" applyFill="1" applyBorder="1" applyAlignment="1" applyProtection="1">
      <alignment horizontal="center"/>
      <protection locked="0"/>
    </xf>
    <xf numFmtId="165" fontId="6" fillId="4" borderId="23" xfId="0" applyNumberFormat="1" applyFont="1" applyFill="1" applyBorder="1" applyAlignment="1" applyProtection="1">
      <alignment horizontal="left"/>
    </xf>
    <xf numFmtId="167" fontId="8" fillId="4" borderId="24" xfId="1" applyNumberFormat="1" applyFont="1" applyFill="1" applyBorder="1" applyAlignment="1" applyProtection="1">
      <alignment horizontal="center" vertical="center"/>
      <protection locked="0"/>
    </xf>
    <xf numFmtId="165" fontId="6" fillId="4" borderId="23" xfId="0" applyNumberFormat="1" applyFont="1" applyFill="1" applyBorder="1" applyAlignment="1" applyProtection="1">
      <alignment horizontal="center"/>
      <protection locked="0"/>
    </xf>
    <xf numFmtId="165" fontId="6" fillId="4" borderId="23" xfId="0" applyNumberFormat="1" applyFont="1" applyFill="1" applyBorder="1" applyAlignment="1" applyProtection="1">
      <alignment horizontal="center"/>
      <protection hidden="1"/>
    </xf>
    <xf numFmtId="165" fontId="6" fillId="4" borderId="24" xfId="0" applyNumberFormat="1" applyFont="1" applyFill="1" applyBorder="1" applyAlignment="1" applyProtection="1">
      <alignment horizontal="center"/>
      <protection hidden="1"/>
    </xf>
    <xf numFmtId="166" fontId="8" fillId="4" borderId="12" xfId="1" applyNumberFormat="1" applyFont="1" applyFill="1" applyBorder="1" applyAlignment="1" applyProtection="1">
      <alignment horizontal="center"/>
      <protection locked="0"/>
    </xf>
    <xf numFmtId="165" fontId="6" fillId="4" borderId="14" xfId="0" applyNumberFormat="1" applyFont="1" applyFill="1" applyBorder="1" applyAlignment="1" applyProtection="1">
      <alignment horizontal="left"/>
    </xf>
    <xf numFmtId="167" fontId="8" fillId="4" borderId="17" xfId="1" applyNumberFormat="1" applyFont="1" applyFill="1" applyBorder="1" applyAlignment="1" applyProtection="1">
      <alignment horizontal="center" vertical="center"/>
      <protection locked="0"/>
    </xf>
    <xf numFmtId="165" fontId="6" fillId="4" borderId="14" xfId="0" applyNumberFormat="1" applyFont="1" applyFill="1" applyBorder="1" applyAlignment="1" applyProtection="1">
      <alignment horizontal="center"/>
      <protection locked="0"/>
    </xf>
    <xf numFmtId="165" fontId="6" fillId="4" borderId="14" xfId="0" applyNumberFormat="1" applyFont="1" applyFill="1" applyBorder="1" applyAlignment="1" applyProtection="1">
      <alignment horizontal="center"/>
      <protection hidden="1"/>
    </xf>
    <xf numFmtId="165" fontId="6" fillId="4" borderId="17" xfId="0" applyNumberFormat="1" applyFont="1" applyFill="1" applyBorder="1" applyAlignment="1" applyProtection="1">
      <alignment horizontal="center"/>
      <protection hidden="1"/>
    </xf>
    <xf numFmtId="166" fontId="8" fillId="4" borderId="13" xfId="1" applyNumberFormat="1" applyFont="1" applyFill="1" applyBorder="1" applyAlignment="1" applyProtection="1">
      <alignment horizontal="center"/>
      <protection locked="0"/>
    </xf>
    <xf numFmtId="165" fontId="6" fillId="4" borderId="16" xfId="0" applyNumberFormat="1" applyFont="1" applyFill="1" applyBorder="1" applyAlignment="1" applyProtection="1">
      <alignment horizontal="left"/>
    </xf>
    <xf numFmtId="167" fontId="8" fillId="4" borderId="18" xfId="1" applyNumberFormat="1" applyFont="1" applyFill="1" applyBorder="1" applyAlignment="1" applyProtection="1">
      <alignment horizontal="center" vertical="center"/>
      <protection locked="0"/>
    </xf>
    <xf numFmtId="165" fontId="6" fillId="4" borderId="16" xfId="0" applyNumberFormat="1" applyFont="1" applyFill="1" applyBorder="1" applyAlignment="1" applyProtection="1">
      <alignment horizontal="center"/>
      <protection locked="0"/>
    </xf>
    <xf numFmtId="165" fontId="6" fillId="4" borderId="16" xfId="0" applyNumberFormat="1" applyFont="1" applyFill="1" applyBorder="1" applyAlignment="1" applyProtection="1">
      <alignment horizontal="center"/>
      <protection hidden="1"/>
    </xf>
    <xf numFmtId="165" fontId="6" fillId="4" borderId="18" xfId="0" applyNumberFormat="1" applyFont="1" applyFill="1" applyBorder="1" applyAlignment="1" applyProtection="1">
      <alignment horizontal="center"/>
      <protection hidden="1"/>
    </xf>
    <xf numFmtId="165" fontId="19" fillId="2" borderId="2" xfId="0" applyNumberFormat="1" applyFont="1" applyFill="1" applyBorder="1" applyAlignment="1" applyProtection="1">
      <alignment horizontal="center"/>
      <protection locked="0" hidden="1"/>
    </xf>
    <xf numFmtId="165" fontId="18" fillId="2" borderId="2" xfId="0" applyNumberFormat="1" applyFont="1" applyFill="1" applyBorder="1" applyAlignment="1" applyProtection="1">
      <alignment horizontal="center" wrapText="1"/>
      <protection locked="0"/>
    </xf>
    <xf numFmtId="166" fontId="11" fillId="2" borderId="7" xfId="1" applyNumberFormat="1" applyFont="1" applyFill="1" applyBorder="1" applyAlignment="1" applyProtection="1">
      <alignment horizontal="left"/>
      <protection locked="0"/>
    </xf>
    <xf numFmtId="0" fontId="0" fillId="0" borderId="9" xfId="0" applyBorder="1"/>
    <xf numFmtId="166" fontId="17" fillId="2" borderId="7" xfId="1" applyNumberFormat="1" applyFont="1" applyFill="1" applyBorder="1" applyAlignment="1" applyProtection="1">
      <alignment horizontal="left"/>
      <protection locked="0"/>
    </xf>
    <xf numFmtId="168" fontId="16" fillId="0" borderId="13" xfId="0" applyNumberFormat="1" applyFont="1" applyBorder="1" applyAlignment="1">
      <alignment horizontal="center"/>
    </xf>
    <xf numFmtId="0" fontId="0" fillId="0" borderId="18" xfId="0" applyBorder="1"/>
    <xf numFmtId="0" fontId="0" fillId="0" borderId="29" xfId="0" applyBorder="1"/>
    <xf numFmtId="0" fontId="15" fillId="0" borderId="12" xfId="0" applyFont="1" applyBorder="1" applyAlignment="1">
      <alignment horizontal="center" vertical="top" wrapText="1"/>
    </xf>
    <xf numFmtId="0" fontId="0" fillId="0" borderId="17" xfId="0" applyBorder="1"/>
    <xf numFmtId="0" fontId="0" fillId="0" borderId="27" xfId="0" applyBorder="1"/>
    <xf numFmtId="0" fontId="16" fillId="0" borderId="6" xfId="0" applyFont="1" applyBorder="1" applyAlignment="1">
      <alignment horizontal="right"/>
    </xf>
    <xf numFmtId="0" fontId="0" fillId="0" borderId="1" xfId="0" applyBorder="1"/>
    <xf numFmtId="0" fontId="0" fillId="0" borderId="28" xfId="0" applyBorder="1"/>
    <xf numFmtId="168" fontId="16" fillId="0" borderId="6" xfId="0" applyNumberFormat="1" applyFont="1" applyBorder="1" applyAlignment="1">
      <alignment horizontal="center"/>
    </xf>
    <xf numFmtId="172" fontId="4" fillId="3" borderId="2" xfId="4" applyNumberFormat="1" applyFont="1" applyFill="1" applyBorder="1" applyAlignment="1" applyProtection="1">
      <alignment horizontal="center" vertical="center" wrapText="1"/>
    </xf>
    <xf numFmtId="172" fontId="4" fillId="3" borderId="8" xfId="4" applyNumberFormat="1" applyFont="1" applyFill="1" applyBorder="1" applyAlignment="1" applyProtection="1">
      <alignment horizontal="center" vertical="center" wrapText="1"/>
    </xf>
  </cellXfs>
  <cellStyles count="5">
    <cellStyle name="Excel Built-in Normal" xfId="3"/>
    <cellStyle name="Обычный" xfId="0" builtinId="0"/>
    <cellStyle name="Обычный 2" xfId="2"/>
    <cellStyle name="Финансовый" xfId="1" builtinId="3"/>
    <cellStyle name="Финансовый 2" xfId="4"/>
  </cellStyles>
  <dxfs count="0"/>
  <tableStyles count="0" defaultTableStyle="TableStyleMedium2" defaultPivotStyle="PivotStyleLight16"/>
  <colors>
    <mruColors>
      <color rgb="FF178505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K58"/>
  <sheetViews>
    <sheetView tabSelected="1" topLeftCell="A16" workbookViewId="0">
      <selection activeCell="E57" sqref="E57:G57"/>
    </sheetView>
  </sheetViews>
  <sheetFormatPr defaultRowHeight="15" customHeight="1"/>
  <cols>
    <col min="2" max="2" width="76" customWidth="1"/>
    <col min="3" max="3" width="9.5703125" customWidth="1"/>
    <col min="4" max="4" width="13.28515625" hidden="1" customWidth="1"/>
    <col min="5" max="5" width="11.28515625" bestFit="1" customWidth="1"/>
    <col min="6" max="6" width="11.140625" customWidth="1"/>
    <col min="7" max="7" width="14.28515625" customWidth="1"/>
    <col min="8" max="8" width="11.7109375" customWidth="1"/>
    <col min="9" max="9" width="11.28515625" customWidth="1"/>
  </cols>
  <sheetData>
    <row r="1" spans="1:11" ht="18" customHeight="1" thickBot="1">
      <c r="A1" s="21" t="s">
        <v>0</v>
      </c>
      <c r="B1" s="3" t="s">
        <v>1</v>
      </c>
      <c r="C1" s="35" t="s">
        <v>2</v>
      </c>
      <c r="D1" s="45" t="s">
        <v>3</v>
      </c>
      <c r="E1" s="185">
        <v>1</v>
      </c>
      <c r="F1" s="185">
        <v>4</v>
      </c>
      <c r="G1" s="185">
        <v>6</v>
      </c>
      <c r="H1" s="186">
        <v>8</v>
      </c>
      <c r="I1" s="185">
        <v>12</v>
      </c>
      <c r="J1" s="46"/>
      <c r="K1" s="46" t="s">
        <v>4</v>
      </c>
    </row>
    <row r="2" spans="1:11" ht="15" customHeight="1" thickBot="1">
      <c r="A2" s="22" t="s">
        <v>4</v>
      </c>
      <c r="B2" s="8" t="s">
        <v>5</v>
      </c>
      <c r="C2" s="4">
        <v>1</v>
      </c>
      <c r="D2" s="47">
        <v>3450</v>
      </c>
      <c r="E2" s="60">
        <f>$D2*$C2*E$1</f>
        <v>3450</v>
      </c>
      <c r="F2" s="61">
        <f t="shared" ref="F2:I21" si="0">$D2*$C2*F$1</f>
        <v>13800</v>
      </c>
      <c r="G2" s="61">
        <f t="shared" si="0"/>
        <v>20700</v>
      </c>
      <c r="H2" s="62">
        <f t="shared" si="0"/>
        <v>27600</v>
      </c>
      <c r="I2" s="63">
        <f t="shared" si="0"/>
        <v>41400</v>
      </c>
      <c r="J2" s="2"/>
      <c r="K2" s="2"/>
    </row>
    <row r="3" spans="1:11" ht="15" customHeight="1" thickBot="1">
      <c r="A3" s="23"/>
      <c r="B3" s="9" t="s">
        <v>6</v>
      </c>
      <c r="C3" s="5"/>
      <c r="D3" s="48">
        <v>5350</v>
      </c>
      <c r="E3" s="64">
        <f t="shared" ref="E3:I18" si="1">$D3*$C3*E$1</f>
        <v>0</v>
      </c>
      <c r="F3" s="64">
        <f t="shared" si="0"/>
        <v>0</v>
      </c>
      <c r="G3" s="64">
        <f t="shared" si="0"/>
        <v>0</v>
      </c>
      <c r="H3" s="65">
        <f t="shared" si="0"/>
        <v>0</v>
      </c>
      <c r="I3" s="64">
        <f t="shared" si="0"/>
        <v>0</v>
      </c>
      <c r="J3" s="2"/>
      <c r="K3" s="2"/>
    </row>
    <row r="4" spans="1:11" ht="15" customHeight="1" thickBot="1">
      <c r="A4" s="24"/>
      <c r="B4" s="10" t="s">
        <v>7</v>
      </c>
      <c r="C4" s="6"/>
      <c r="D4" s="49">
        <v>7500</v>
      </c>
      <c r="E4" s="66">
        <f t="shared" si="1"/>
        <v>0</v>
      </c>
      <c r="F4" s="66">
        <f t="shared" si="0"/>
        <v>0</v>
      </c>
      <c r="G4" s="67">
        <f t="shared" si="0"/>
        <v>0</v>
      </c>
      <c r="H4" s="68">
        <f t="shared" si="0"/>
        <v>0</v>
      </c>
      <c r="I4" s="69">
        <f t="shared" si="0"/>
        <v>0</v>
      </c>
      <c r="J4" s="2"/>
      <c r="K4" s="2"/>
    </row>
    <row r="5" spans="1:11" ht="15" customHeight="1" thickBot="1">
      <c r="A5" s="25"/>
      <c r="B5" s="11" t="s">
        <v>8</v>
      </c>
      <c r="C5" s="7"/>
      <c r="D5" s="50">
        <v>1050</v>
      </c>
      <c r="E5" s="70">
        <f t="shared" si="1"/>
        <v>0</v>
      </c>
      <c r="F5" s="70">
        <f t="shared" si="0"/>
        <v>0</v>
      </c>
      <c r="G5" s="71">
        <f t="shared" si="0"/>
        <v>0</v>
      </c>
      <c r="H5" s="72">
        <f t="shared" si="0"/>
        <v>0</v>
      </c>
      <c r="I5" s="73">
        <f t="shared" si="0"/>
        <v>0</v>
      </c>
      <c r="J5" s="2"/>
      <c r="K5" s="2"/>
    </row>
    <row r="6" spans="1:11" ht="15" customHeight="1">
      <c r="A6" s="26"/>
      <c r="B6" s="12" t="s">
        <v>9</v>
      </c>
      <c r="C6" s="36"/>
      <c r="D6" s="51">
        <v>1150</v>
      </c>
      <c r="E6" s="74">
        <f t="shared" si="1"/>
        <v>0</v>
      </c>
      <c r="F6" s="74">
        <f t="shared" si="0"/>
        <v>0</v>
      </c>
      <c r="G6" s="74">
        <f t="shared" si="0"/>
        <v>0</v>
      </c>
      <c r="H6" s="75">
        <f t="shared" si="0"/>
        <v>0</v>
      </c>
      <c r="I6" s="74">
        <f t="shared" si="0"/>
        <v>0</v>
      </c>
      <c r="J6" s="2"/>
      <c r="K6" s="2"/>
    </row>
    <row r="7" spans="1:11" ht="15" customHeight="1">
      <c r="A7" s="27"/>
      <c r="B7" s="13" t="s">
        <v>10</v>
      </c>
      <c r="C7" s="37"/>
      <c r="D7" s="52">
        <v>2300</v>
      </c>
      <c r="E7" s="76">
        <f t="shared" si="1"/>
        <v>0</v>
      </c>
      <c r="F7" s="76">
        <f t="shared" si="0"/>
        <v>0</v>
      </c>
      <c r="G7" s="76">
        <f t="shared" si="0"/>
        <v>0</v>
      </c>
      <c r="H7" s="77">
        <f t="shared" si="0"/>
        <v>0</v>
      </c>
      <c r="I7" s="76">
        <f t="shared" si="0"/>
        <v>0</v>
      </c>
      <c r="J7" s="2"/>
      <c r="K7" s="2"/>
    </row>
    <row r="8" spans="1:11" ht="15" customHeight="1">
      <c r="A8" s="27"/>
      <c r="B8" s="13" t="s">
        <v>11</v>
      </c>
      <c r="C8" s="37"/>
      <c r="D8" s="52">
        <v>3450</v>
      </c>
      <c r="E8" s="76">
        <f t="shared" si="1"/>
        <v>0</v>
      </c>
      <c r="F8" s="76">
        <f t="shared" si="0"/>
        <v>0</v>
      </c>
      <c r="G8" s="76">
        <f t="shared" si="0"/>
        <v>0</v>
      </c>
      <c r="H8" s="77">
        <f t="shared" si="0"/>
        <v>0</v>
      </c>
      <c r="I8" s="76">
        <f t="shared" si="0"/>
        <v>0</v>
      </c>
      <c r="J8" s="2"/>
      <c r="K8" s="2"/>
    </row>
    <row r="9" spans="1:11" ht="15" customHeight="1">
      <c r="A9" s="27"/>
      <c r="B9" s="13" t="s">
        <v>12</v>
      </c>
      <c r="C9" s="37"/>
      <c r="D9" s="52">
        <v>4600</v>
      </c>
      <c r="E9" s="76">
        <f t="shared" si="1"/>
        <v>0</v>
      </c>
      <c r="F9" s="76">
        <f t="shared" si="0"/>
        <v>0</v>
      </c>
      <c r="G9" s="76">
        <f t="shared" si="0"/>
        <v>0</v>
      </c>
      <c r="H9" s="77">
        <f t="shared" si="0"/>
        <v>0</v>
      </c>
      <c r="I9" s="76">
        <f t="shared" si="0"/>
        <v>0</v>
      </c>
      <c r="J9" s="2"/>
      <c r="K9" s="2"/>
    </row>
    <row r="10" spans="1:11" ht="15" customHeight="1">
      <c r="A10" s="27"/>
      <c r="B10" s="13" t="s">
        <v>13</v>
      </c>
      <c r="C10" s="37"/>
      <c r="D10" s="52">
        <v>5750</v>
      </c>
      <c r="E10" s="76">
        <f t="shared" si="1"/>
        <v>0</v>
      </c>
      <c r="F10" s="76">
        <f t="shared" si="0"/>
        <v>0</v>
      </c>
      <c r="G10" s="76">
        <f t="shared" si="0"/>
        <v>0</v>
      </c>
      <c r="H10" s="77">
        <f t="shared" si="0"/>
        <v>0</v>
      </c>
      <c r="I10" s="76">
        <f t="shared" si="0"/>
        <v>0</v>
      </c>
      <c r="J10" s="2"/>
      <c r="K10" s="2"/>
    </row>
    <row r="11" spans="1:11" ht="15" customHeight="1">
      <c r="A11" s="27"/>
      <c r="B11" s="13" t="s">
        <v>14</v>
      </c>
      <c r="C11" s="37"/>
      <c r="D11" s="52">
        <v>6900</v>
      </c>
      <c r="E11" s="76">
        <f t="shared" si="1"/>
        <v>0</v>
      </c>
      <c r="F11" s="76">
        <f t="shared" si="0"/>
        <v>0</v>
      </c>
      <c r="G11" s="76">
        <f t="shared" si="0"/>
        <v>0</v>
      </c>
      <c r="H11" s="77">
        <f t="shared" si="0"/>
        <v>0</v>
      </c>
      <c r="I11" s="76">
        <f t="shared" si="0"/>
        <v>0</v>
      </c>
      <c r="J11" s="2"/>
      <c r="K11" s="2"/>
    </row>
    <row r="12" spans="1:11" ht="15" customHeight="1">
      <c r="A12" s="27"/>
      <c r="B12" s="13" t="s">
        <v>15</v>
      </c>
      <c r="C12" s="37"/>
      <c r="D12" s="52">
        <v>8050</v>
      </c>
      <c r="E12" s="76">
        <f t="shared" si="1"/>
        <v>0</v>
      </c>
      <c r="F12" s="76">
        <f t="shared" si="0"/>
        <v>0</v>
      </c>
      <c r="G12" s="76">
        <f t="shared" si="0"/>
        <v>0</v>
      </c>
      <c r="H12" s="77">
        <f t="shared" si="0"/>
        <v>0</v>
      </c>
      <c r="I12" s="76">
        <f t="shared" si="0"/>
        <v>0</v>
      </c>
      <c r="J12" s="2"/>
      <c r="K12" s="2"/>
    </row>
    <row r="13" spans="1:11" ht="15" customHeight="1">
      <c r="A13" s="27"/>
      <c r="B13" s="13" t="s">
        <v>16</v>
      </c>
      <c r="C13" s="37"/>
      <c r="D13" s="52">
        <v>9200</v>
      </c>
      <c r="E13" s="76">
        <f t="shared" si="1"/>
        <v>0</v>
      </c>
      <c r="F13" s="76">
        <f t="shared" si="0"/>
        <v>0</v>
      </c>
      <c r="G13" s="76">
        <f t="shared" si="0"/>
        <v>0</v>
      </c>
      <c r="H13" s="77">
        <f t="shared" si="0"/>
        <v>0</v>
      </c>
      <c r="I13" s="76">
        <f t="shared" si="0"/>
        <v>0</v>
      </c>
      <c r="J13" s="2"/>
      <c r="K13" s="2"/>
    </row>
    <row r="14" spans="1:11" ht="15" customHeight="1" thickBot="1">
      <c r="A14" s="28"/>
      <c r="B14" s="14" t="s">
        <v>17</v>
      </c>
      <c r="C14" s="38"/>
      <c r="D14" s="53">
        <v>10350</v>
      </c>
      <c r="E14" s="78">
        <f t="shared" si="1"/>
        <v>0</v>
      </c>
      <c r="F14" s="78">
        <f t="shared" si="0"/>
        <v>0</v>
      </c>
      <c r="G14" s="78">
        <f t="shared" si="0"/>
        <v>0</v>
      </c>
      <c r="H14" s="79">
        <f t="shared" si="0"/>
        <v>0</v>
      </c>
      <c r="I14" s="78">
        <f t="shared" si="0"/>
        <v>0</v>
      </c>
      <c r="J14" s="2"/>
      <c r="K14" s="2"/>
    </row>
    <row r="15" spans="1:11" ht="15" customHeight="1">
      <c r="A15" s="158"/>
      <c r="B15" s="159" t="s">
        <v>18</v>
      </c>
      <c r="C15" s="160"/>
      <c r="D15" s="161">
        <v>2300</v>
      </c>
      <c r="E15" s="162">
        <f t="shared" si="1"/>
        <v>0</v>
      </c>
      <c r="F15" s="162">
        <f t="shared" si="0"/>
        <v>0</v>
      </c>
      <c r="G15" s="162">
        <f t="shared" si="0"/>
        <v>0</v>
      </c>
      <c r="H15" s="163">
        <f t="shared" si="0"/>
        <v>0</v>
      </c>
      <c r="I15" s="162">
        <f t="shared" si="0"/>
        <v>0</v>
      </c>
      <c r="J15" s="2"/>
      <c r="K15" s="2"/>
    </row>
    <row r="16" spans="1:11" ht="15" customHeight="1">
      <c r="A16" s="118"/>
      <c r="B16" s="119" t="s">
        <v>19</v>
      </c>
      <c r="C16" s="120"/>
      <c r="D16" s="121">
        <v>4600</v>
      </c>
      <c r="E16" s="122">
        <f t="shared" si="1"/>
        <v>0</v>
      </c>
      <c r="F16" s="122">
        <f t="shared" si="0"/>
        <v>0</v>
      </c>
      <c r="G16" s="122">
        <f t="shared" si="0"/>
        <v>0</v>
      </c>
      <c r="H16" s="123">
        <f t="shared" si="0"/>
        <v>0</v>
      </c>
      <c r="I16" s="122">
        <f t="shared" si="0"/>
        <v>0</v>
      </c>
      <c r="J16" s="2"/>
      <c r="K16" s="2"/>
    </row>
    <row r="17" spans="1:11" ht="15" customHeight="1">
      <c r="A17" s="118"/>
      <c r="B17" s="119" t="s">
        <v>20</v>
      </c>
      <c r="C17" s="120"/>
      <c r="D17" s="121">
        <v>6900</v>
      </c>
      <c r="E17" s="122">
        <f t="shared" si="1"/>
        <v>0</v>
      </c>
      <c r="F17" s="122">
        <f t="shared" si="0"/>
        <v>0</v>
      </c>
      <c r="G17" s="122">
        <f t="shared" si="0"/>
        <v>0</v>
      </c>
      <c r="H17" s="123">
        <f t="shared" si="0"/>
        <v>0</v>
      </c>
      <c r="I17" s="122">
        <f t="shared" si="0"/>
        <v>0</v>
      </c>
      <c r="J17" s="1"/>
      <c r="K17" s="1"/>
    </row>
    <row r="18" spans="1:11" ht="15" customHeight="1">
      <c r="A18" s="118"/>
      <c r="B18" s="119" t="s">
        <v>21</v>
      </c>
      <c r="C18" s="120"/>
      <c r="D18" s="121">
        <v>9200</v>
      </c>
      <c r="E18" s="122">
        <f t="shared" si="1"/>
        <v>0</v>
      </c>
      <c r="F18" s="122">
        <f t="shared" si="0"/>
        <v>0</v>
      </c>
      <c r="G18" s="122">
        <f t="shared" si="0"/>
        <v>0</v>
      </c>
      <c r="H18" s="123">
        <f t="shared" si="0"/>
        <v>0</v>
      </c>
      <c r="I18" s="122">
        <f t="shared" si="0"/>
        <v>0</v>
      </c>
      <c r="J18" s="1"/>
      <c r="K18" s="1"/>
    </row>
    <row r="19" spans="1:11" ht="15" customHeight="1" thickBot="1">
      <c r="A19" s="164"/>
      <c r="B19" s="165" t="s">
        <v>22</v>
      </c>
      <c r="C19" s="166"/>
      <c r="D19" s="167">
        <v>11500</v>
      </c>
      <c r="E19" s="168">
        <f t="shared" ref="E19:I34" si="2">$D19*$C19*E$1</f>
        <v>0</v>
      </c>
      <c r="F19" s="168">
        <f t="shared" si="0"/>
        <v>0</v>
      </c>
      <c r="G19" s="168">
        <f t="shared" si="0"/>
        <v>0</v>
      </c>
      <c r="H19" s="169">
        <f t="shared" si="0"/>
        <v>0</v>
      </c>
      <c r="I19" s="168">
        <f t="shared" si="0"/>
        <v>0</v>
      </c>
      <c r="J19" s="1"/>
      <c r="K19" s="1"/>
    </row>
    <row r="20" spans="1:11" ht="15" customHeight="1">
      <c r="A20" s="29"/>
      <c r="B20" s="15" t="s">
        <v>23</v>
      </c>
      <c r="C20" s="39"/>
      <c r="D20" s="54">
        <v>1325</v>
      </c>
      <c r="E20" s="80">
        <f t="shared" si="2"/>
        <v>0</v>
      </c>
      <c r="F20" s="80">
        <f t="shared" si="0"/>
        <v>0</v>
      </c>
      <c r="G20" s="80">
        <f t="shared" si="0"/>
        <v>0</v>
      </c>
      <c r="H20" s="81">
        <f t="shared" si="0"/>
        <v>0</v>
      </c>
      <c r="I20" s="80">
        <f t="shared" si="0"/>
        <v>0</v>
      </c>
      <c r="J20" s="1"/>
      <c r="K20" s="1"/>
    </row>
    <row r="21" spans="1:11" ht="15" customHeight="1">
      <c r="A21" s="30"/>
      <c r="B21" s="16" t="s">
        <v>24</v>
      </c>
      <c r="C21" s="40"/>
      <c r="D21" s="55">
        <v>2000</v>
      </c>
      <c r="E21" s="82">
        <f t="shared" si="2"/>
        <v>0</v>
      </c>
      <c r="F21" s="82">
        <f t="shared" si="0"/>
        <v>0</v>
      </c>
      <c r="G21" s="82">
        <f t="shared" si="0"/>
        <v>0</v>
      </c>
      <c r="H21" s="83">
        <f t="shared" si="0"/>
        <v>0</v>
      </c>
      <c r="I21" s="82">
        <f t="shared" si="0"/>
        <v>0</v>
      </c>
      <c r="J21" s="1"/>
      <c r="K21" s="1"/>
    </row>
    <row r="22" spans="1:11" ht="15" customHeight="1">
      <c r="A22" s="30"/>
      <c r="B22" s="16" t="s">
        <v>25</v>
      </c>
      <c r="C22" s="40"/>
      <c r="D22" s="55">
        <v>2875</v>
      </c>
      <c r="E22" s="82">
        <f t="shared" si="2"/>
        <v>0</v>
      </c>
      <c r="F22" s="82">
        <f t="shared" si="2"/>
        <v>0</v>
      </c>
      <c r="G22" s="82">
        <f t="shared" si="2"/>
        <v>0</v>
      </c>
      <c r="H22" s="83">
        <f t="shared" si="2"/>
        <v>0</v>
      </c>
      <c r="I22" s="82">
        <f t="shared" si="2"/>
        <v>0</v>
      </c>
      <c r="J22" s="1"/>
      <c r="K22" s="1"/>
    </row>
    <row r="23" spans="1:11" ht="15" customHeight="1">
      <c r="A23" s="30"/>
      <c r="B23" s="16" t="s">
        <v>26</v>
      </c>
      <c r="C23" s="40"/>
      <c r="D23" s="55">
        <v>4025</v>
      </c>
      <c r="E23" s="82">
        <f t="shared" si="2"/>
        <v>0</v>
      </c>
      <c r="F23" s="82">
        <f t="shared" si="2"/>
        <v>0</v>
      </c>
      <c r="G23" s="82">
        <f t="shared" si="2"/>
        <v>0</v>
      </c>
      <c r="H23" s="83">
        <f t="shared" si="2"/>
        <v>0</v>
      </c>
      <c r="I23" s="82">
        <f t="shared" si="2"/>
        <v>0</v>
      </c>
      <c r="J23" s="1"/>
      <c r="K23" s="1"/>
    </row>
    <row r="24" spans="1:11" ht="15" customHeight="1" thickBot="1">
      <c r="A24" s="30"/>
      <c r="B24" s="16" t="s">
        <v>27</v>
      </c>
      <c r="C24" s="40"/>
      <c r="D24" s="55">
        <v>5175</v>
      </c>
      <c r="E24" s="82">
        <f t="shared" si="2"/>
        <v>0</v>
      </c>
      <c r="F24" s="82">
        <f t="shared" si="2"/>
        <v>0</v>
      </c>
      <c r="G24" s="82">
        <f t="shared" si="2"/>
        <v>0</v>
      </c>
      <c r="H24" s="83">
        <f t="shared" si="2"/>
        <v>0</v>
      </c>
      <c r="I24" s="82">
        <f t="shared" si="2"/>
        <v>0</v>
      </c>
      <c r="J24" s="1"/>
      <c r="K24" s="1"/>
    </row>
    <row r="25" spans="1:11" ht="15" customHeight="1" thickBot="1">
      <c r="A25" s="31"/>
      <c r="B25" s="17" t="s">
        <v>28</v>
      </c>
      <c r="C25" s="41"/>
      <c r="D25" s="56">
        <v>3375</v>
      </c>
      <c r="E25" s="84">
        <f t="shared" si="2"/>
        <v>0</v>
      </c>
      <c r="F25" s="84">
        <f t="shared" si="2"/>
        <v>0</v>
      </c>
      <c r="G25" s="84">
        <f t="shared" si="2"/>
        <v>0</v>
      </c>
      <c r="H25" s="85">
        <f t="shared" si="2"/>
        <v>0</v>
      </c>
      <c r="I25" s="84">
        <f t="shared" si="2"/>
        <v>0</v>
      </c>
      <c r="J25" s="1"/>
      <c r="K25" s="1"/>
    </row>
    <row r="26" spans="1:11" ht="15" customHeight="1" thickBot="1">
      <c r="A26" s="31"/>
      <c r="B26" s="17" t="s">
        <v>29</v>
      </c>
      <c r="C26" s="41"/>
      <c r="D26" s="56">
        <v>5625</v>
      </c>
      <c r="E26" s="84">
        <f t="shared" si="2"/>
        <v>0</v>
      </c>
      <c r="F26" s="84">
        <f t="shared" si="2"/>
        <v>0</v>
      </c>
      <c r="G26" s="84">
        <f t="shared" si="2"/>
        <v>0</v>
      </c>
      <c r="H26" s="85">
        <f t="shared" si="2"/>
        <v>0</v>
      </c>
      <c r="I26" s="84">
        <f t="shared" si="2"/>
        <v>0</v>
      </c>
      <c r="J26" s="1"/>
      <c r="K26" s="1"/>
    </row>
    <row r="27" spans="1:11" ht="15" customHeight="1" thickBot="1">
      <c r="A27" s="32"/>
      <c r="B27" s="18" t="s">
        <v>30</v>
      </c>
      <c r="C27" s="42"/>
      <c r="D27" s="57">
        <v>3800</v>
      </c>
      <c r="E27" s="86">
        <f t="shared" si="2"/>
        <v>0</v>
      </c>
      <c r="F27" s="86">
        <f t="shared" si="2"/>
        <v>0</v>
      </c>
      <c r="G27" s="86">
        <f t="shared" si="2"/>
        <v>0</v>
      </c>
      <c r="H27" s="87">
        <f t="shared" si="2"/>
        <v>0</v>
      </c>
      <c r="I27" s="86">
        <f t="shared" si="2"/>
        <v>0</v>
      </c>
      <c r="J27" s="1"/>
      <c r="K27" s="1"/>
    </row>
    <row r="28" spans="1:11" ht="15" customHeight="1" thickBot="1">
      <c r="A28" s="124"/>
      <c r="B28" s="125" t="s">
        <v>31</v>
      </c>
      <c r="C28" s="126"/>
      <c r="D28" s="127">
        <v>6750</v>
      </c>
      <c r="E28" s="128">
        <f t="shared" si="2"/>
        <v>0</v>
      </c>
      <c r="F28" s="128">
        <f t="shared" si="2"/>
        <v>0</v>
      </c>
      <c r="G28" s="128">
        <f t="shared" si="2"/>
        <v>0</v>
      </c>
      <c r="H28" s="129">
        <f t="shared" si="2"/>
        <v>0</v>
      </c>
      <c r="I28" s="128">
        <f t="shared" si="2"/>
        <v>0</v>
      </c>
      <c r="J28" s="1"/>
      <c r="K28" s="1"/>
    </row>
    <row r="29" spans="1:11" ht="15" customHeight="1" thickBot="1">
      <c r="A29" s="25"/>
      <c r="B29" s="130" t="s">
        <v>32</v>
      </c>
      <c r="C29" s="131"/>
      <c r="D29" s="132">
        <v>9000</v>
      </c>
      <c r="E29" s="133">
        <f t="shared" si="2"/>
        <v>0</v>
      </c>
      <c r="F29" s="133">
        <f t="shared" si="2"/>
        <v>0</v>
      </c>
      <c r="G29" s="133">
        <f t="shared" si="2"/>
        <v>0</v>
      </c>
      <c r="H29" s="134">
        <f t="shared" si="2"/>
        <v>0</v>
      </c>
      <c r="I29" s="133">
        <f t="shared" si="2"/>
        <v>0</v>
      </c>
      <c r="J29" s="1"/>
      <c r="K29" s="1"/>
    </row>
    <row r="30" spans="1:11" ht="15" customHeight="1" thickBot="1">
      <c r="A30" s="33"/>
      <c r="B30" s="19" t="s">
        <v>33</v>
      </c>
      <c r="C30" s="43"/>
      <c r="D30" s="58">
        <v>11250</v>
      </c>
      <c r="E30" s="88">
        <f t="shared" si="2"/>
        <v>0</v>
      </c>
      <c r="F30" s="88">
        <f t="shared" si="2"/>
        <v>0</v>
      </c>
      <c r="G30" s="88">
        <f t="shared" si="2"/>
        <v>0</v>
      </c>
      <c r="H30" s="89">
        <f t="shared" si="2"/>
        <v>0</v>
      </c>
      <c r="I30" s="88">
        <f t="shared" si="2"/>
        <v>0</v>
      </c>
      <c r="J30" s="1"/>
      <c r="K30" s="1"/>
    </row>
    <row r="31" spans="1:11" ht="15" customHeight="1" thickBot="1">
      <c r="A31" s="34"/>
      <c r="B31" s="20" t="s">
        <v>34</v>
      </c>
      <c r="C31" s="44"/>
      <c r="D31" s="59">
        <v>5750</v>
      </c>
      <c r="E31" s="90">
        <f t="shared" si="2"/>
        <v>0</v>
      </c>
      <c r="F31" s="90">
        <f t="shared" si="2"/>
        <v>0</v>
      </c>
      <c r="G31" s="90">
        <f t="shared" si="2"/>
        <v>0</v>
      </c>
      <c r="H31" s="91">
        <f t="shared" si="2"/>
        <v>0</v>
      </c>
      <c r="I31" s="90">
        <f t="shared" si="2"/>
        <v>0</v>
      </c>
      <c r="J31" s="1"/>
      <c r="K31" s="1"/>
    </row>
    <row r="32" spans="1:11" ht="15" customHeight="1" thickBot="1">
      <c r="A32" s="135"/>
      <c r="B32" s="136" t="s">
        <v>35</v>
      </c>
      <c r="C32" s="137"/>
      <c r="D32" s="138">
        <v>12950</v>
      </c>
      <c r="E32" s="139">
        <f t="shared" si="2"/>
        <v>0</v>
      </c>
      <c r="F32" s="139">
        <f t="shared" si="2"/>
        <v>0</v>
      </c>
      <c r="G32" s="139">
        <f t="shared" si="2"/>
        <v>0</v>
      </c>
      <c r="H32" s="140">
        <f t="shared" si="2"/>
        <v>0</v>
      </c>
      <c r="I32" s="139">
        <f t="shared" si="2"/>
        <v>0</v>
      </c>
      <c r="J32" s="1"/>
      <c r="K32" s="1"/>
    </row>
    <row r="33" spans="1:11" ht="15" customHeight="1" thickBot="1">
      <c r="A33" s="141"/>
      <c r="B33" s="142" t="s">
        <v>36</v>
      </c>
      <c r="C33" s="143"/>
      <c r="D33" s="144">
        <v>3000</v>
      </c>
      <c r="E33" s="145">
        <f t="shared" si="2"/>
        <v>0</v>
      </c>
      <c r="F33" s="145">
        <f t="shared" si="2"/>
        <v>0</v>
      </c>
      <c r="G33" s="145">
        <f t="shared" si="2"/>
        <v>0</v>
      </c>
      <c r="H33" s="146">
        <f t="shared" si="2"/>
        <v>0</v>
      </c>
      <c r="I33" s="145">
        <f t="shared" si="2"/>
        <v>0</v>
      </c>
      <c r="J33" s="2"/>
      <c r="K33" s="2"/>
    </row>
    <row r="34" spans="1:11" ht="15" customHeight="1" thickBot="1">
      <c r="A34" s="135"/>
      <c r="B34" s="136" t="s">
        <v>37</v>
      </c>
      <c r="C34" s="137"/>
      <c r="D34" s="138">
        <v>6525</v>
      </c>
      <c r="E34" s="139">
        <f t="shared" si="2"/>
        <v>0</v>
      </c>
      <c r="F34" s="139">
        <f t="shared" si="2"/>
        <v>0</v>
      </c>
      <c r="G34" s="139">
        <f t="shared" si="2"/>
        <v>0</v>
      </c>
      <c r="H34" s="140">
        <f t="shared" si="2"/>
        <v>0</v>
      </c>
      <c r="I34" s="139">
        <f t="shared" si="2"/>
        <v>0</v>
      </c>
      <c r="J34" s="2"/>
      <c r="K34" s="2"/>
    </row>
    <row r="35" spans="1:11" ht="15" customHeight="1" thickBot="1">
      <c r="A35" s="141"/>
      <c r="B35" s="142" t="s">
        <v>38</v>
      </c>
      <c r="C35" s="143"/>
      <c r="D35" s="144">
        <v>5350</v>
      </c>
      <c r="E35" s="145">
        <f t="shared" ref="E35:I44" si="3">$D35*$C35*E$1</f>
        <v>0</v>
      </c>
      <c r="F35" s="145">
        <f t="shared" si="3"/>
        <v>0</v>
      </c>
      <c r="G35" s="145">
        <f t="shared" si="3"/>
        <v>0</v>
      </c>
      <c r="H35" s="146">
        <f t="shared" si="3"/>
        <v>0</v>
      </c>
      <c r="I35" s="145">
        <f t="shared" si="3"/>
        <v>0</v>
      </c>
      <c r="J35" s="2"/>
      <c r="K35" s="2"/>
    </row>
    <row r="36" spans="1:11" ht="15" customHeight="1" thickBot="1">
      <c r="A36" s="135"/>
      <c r="B36" s="136" t="s">
        <v>39</v>
      </c>
      <c r="C36" s="137"/>
      <c r="D36" s="138">
        <v>250</v>
      </c>
      <c r="E36" s="139">
        <f t="shared" si="3"/>
        <v>0</v>
      </c>
      <c r="F36" s="139">
        <f t="shared" si="3"/>
        <v>0</v>
      </c>
      <c r="G36" s="139">
        <f t="shared" si="3"/>
        <v>0</v>
      </c>
      <c r="H36" s="140">
        <f t="shared" si="3"/>
        <v>0</v>
      </c>
      <c r="I36" s="139">
        <f t="shared" si="3"/>
        <v>0</v>
      </c>
      <c r="J36" s="2"/>
      <c r="K36" s="2"/>
    </row>
    <row r="37" spans="1:11" ht="15" customHeight="1" thickBot="1">
      <c r="A37" s="93"/>
      <c r="B37" s="94" t="s">
        <v>40</v>
      </c>
      <c r="C37" s="95"/>
      <c r="D37" s="96">
        <v>100</v>
      </c>
      <c r="E37" s="97">
        <f t="shared" si="3"/>
        <v>0</v>
      </c>
      <c r="F37" s="97">
        <f t="shared" si="3"/>
        <v>0</v>
      </c>
      <c r="G37" s="97">
        <f t="shared" si="3"/>
        <v>0</v>
      </c>
      <c r="H37" s="98">
        <f t="shared" si="3"/>
        <v>0</v>
      </c>
      <c r="I37" s="97">
        <f t="shared" si="3"/>
        <v>0</v>
      </c>
      <c r="J37" s="2"/>
      <c r="K37" s="2"/>
    </row>
    <row r="38" spans="1:11" ht="15" customHeight="1" thickBot="1">
      <c r="A38" s="103"/>
      <c r="B38" s="104" t="s">
        <v>41</v>
      </c>
      <c r="C38" s="105"/>
      <c r="D38" s="106">
        <v>200</v>
      </c>
      <c r="E38" s="107">
        <f t="shared" si="3"/>
        <v>0</v>
      </c>
      <c r="F38" s="107">
        <f t="shared" si="3"/>
        <v>0</v>
      </c>
      <c r="G38" s="107">
        <f t="shared" si="3"/>
        <v>0</v>
      </c>
      <c r="H38" s="108">
        <f t="shared" si="3"/>
        <v>0</v>
      </c>
      <c r="I38" s="107">
        <f t="shared" si="3"/>
        <v>0</v>
      </c>
      <c r="J38" s="2"/>
      <c r="K38" s="2"/>
    </row>
    <row r="39" spans="1:11" ht="15" customHeight="1" thickBot="1">
      <c r="A39" s="22"/>
      <c r="B39" s="147" t="s">
        <v>42</v>
      </c>
      <c r="C39" s="148"/>
      <c r="D39" s="149">
        <v>375</v>
      </c>
      <c r="E39" s="150">
        <f t="shared" si="3"/>
        <v>0</v>
      </c>
      <c r="F39" s="150">
        <f t="shared" si="3"/>
        <v>0</v>
      </c>
      <c r="G39" s="150">
        <f t="shared" si="3"/>
        <v>0</v>
      </c>
      <c r="H39" s="151">
        <f t="shared" si="3"/>
        <v>0</v>
      </c>
      <c r="I39" s="150">
        <f t="shared" si="3"/>
        <v>0</v>
      </c>
      <c r="J39" s="2"/>
      <c r="K39" s="2"/>
    </row>
    <row r="40" spans="1:11" ht="15" customHeight="1" thickBot="1">
      <c r="A40" s="32"/>
      <c r="B40" s="18" t="s">
        <v>43</v>
      </c>
      <c r="C40" s="42"/>
      <c r="D40" s="57">
        <v>600</v>
      </c>
      <c r="E40" s="86">
        <f t="shared" si="3"/>
        <v>0</v>
      </c>
      <c r="F40" s="86">
        <f t="shared" si="3"/>
        <v>0</v>
      </c>
      <c r="G40" s="86">
        <f t="shared" si="3"/>
        <v>0</v>
      </c>
      <c r="H40" s="87">
        <f t="shared" si="3"/>
        <v>0</v>
      </c>
      <c r="I40" s="86">
        <f t="shared" si="3"/>
        <v>0</v>
      </c>
      <c r="J40" s="2"/>
      <c r="K40" s="2"/>
    </row>
    <row r="41" spans="1:11" ht="15" customHeight="1" thickBot="1">
      <c r="A41" s="22"/>
      <c r="B41" s="147" t="s">
        <v>44</v>
      </c>
      <c r="C41" s="148"/>
      <c r="D41" s="149">
        <v>1200</v>
      </c>
      <c r="E41" s="150">
        <f t="shared" si="3"/>
        <v>0</v>
      </c>
      <c r="F41" s="150">
        <f t="shared" si="3"/>
        <v>0</v>
      </c>
      <c r="G41" s="150">
        <f t="shared" si="3"/>
        <v>0</v>
      </c>
      <c r="H41" s="151">
        <f t="shared" si="3"/>
        <v>0</v>
      </c>
      <c r="I41" s="150">
        <f t="shared" si="3"/>
        <v>0</v>
      </c>
      <c r="J41" s="2"/>
      <c r="K41" s="2"/>
    </row>
    <row r="42" spans="1:11" ht="15" customHeight="1" thickBot="1">
      <c r="A42" s="32"/>
      <c r="B42" s="18" t="s">
        <v>45</v>
      </c>
      <c r="C42" s="42"/>
      <c r="D42" s="57">
        <v>1000</v>
      </c>
      <c r="E42" s="86">
        <f t="shared" si="3"/>
        <v>0</v>
      </c>
      <c r="F42" s="86">
        <f t="shared" si="3"/>
        <v>0</v>
      </c>
      <c r="G42" s="86">
        <f t="shared" si="3"/>
        <v>0</v>
      </c>
      <c r="H42" s="87">
        <f t="shared" si="3"/>
        <v>0</v>
      </c>
      <c r="I42" s="86">
        <f t="shared" si="3"/>
        <v>0</v>
      </c>
      <c r="J42" s="2"/>
      <c r="K42" s="2"/>
    </row>
    <row r="43" spans="1:11" ht="15" customHeight="1" thickBot="1">
      <c r="A43" s="22"/>
      <c r="B43" s="147" t="s">
        <v>46</v>
      </c>
      <c r="C43" s="148"/>
      <c r="D43" s="149">
        <v>1125</v>
      </c>
      <c r="E43" s="150">
        <f t="shared" si="3"/>
        <v>0</v>
      </c>
      <c r="F43" s="150">
        <f t="shared" si="3"/>
        <v>0</v>
      </c>
      <c r="G43" s="150">
        <f t="shared" si="3"/>
        <v>0</v>
      </c>
      <c r="H43" s="151">
        <f t="shared" si="3"/>
        <v>0</v>
      </c>
      <c r="I43" s="150">
        <f t="shared" si="3"/>
        <v>0</v>
      </c>
      <c r="J43" s="2"/>
      <c r="K43" s="2"/>
    </row>
    <row r="44" spans="1:11" ht="15" customHeight="1" thickBot="1">
      <c r="A44" s="152"/>
      <c r="B44" s="153" t="s">
        <v>47</v>
      </c>
      <c r="C44" s="154"/>
      <c r="D44" s="155">
        <v>3925</v>
      </c>
      <c r="E44" s="156">
        <f t="shared" si="3"/>
        <v>0</v>
      </c>
      <c r="F44" s="156">
        <f t="shared" si="3"/>
        <v>0</v>
      </c>
      <c r="G44" s="156">
        <f t="shared" si="3"/>
        <v>0</v>
      </c>
      <c r="H44" s="157">
        <f t="shared" si="3"/>
        <v>0</v>
      </c>
      <c r="I44" s="156">
        <f t="shared" si="3"/>
        <v>0</v>
      </c>
      <c r="J44" s="2"/>
      <c r="K44" s="2"/>
    </row>
    <row r="45" spans="1:11" ht="15" customHeight="1" thickBot="1">
      <c r="A45" s="99" t="s">
        <v>4</v>
      </c>
      <c r="B45" s="100" t="s">
        <v>48</v>
      </c>
      <c r="C45" s="101">
        <f>SUBTOTAL(9,C2:C44)</f>
        <v>1</v>
      </c>
      <c r="D45" s="170">
        <f>SUBTOTAL(9,E2:E44)</f>
        <v>3450</v>
      </c>
      <c r="E45" s="170">
        <f>SUM(E2:E44)</f>
        <v>3450</v>
      </c>
      <c r="F45" s="170">
        <f t="shared" ref="F45:I45" si="4">SUM(F2:F44)</f>
        <v>13800</v>
      </c>
      <c r="G45" s="170">
        <f t="shared" si="4"/>
        <v>20700</v>
      </c>
      <c r="H45" s="170">
        <f t="shared" si="4"/>
        <v>27600</v>
      </c>
      <c r="I45" s="170">
        <f t="shared" si="4"/>
        <v>41400</v>
      </c>
      <c r="J45" s="102"/>
      <c r="K45" s="92"/>
    </row>
    <row r="46" spans="1:11" ht="15" customHeight="1" thickBot="1">
      <c r="A46" s="116" t="s">
        <v>4</v>
      </c>
      <c r="B46" s="172" t="s">
        <v>49</v>
      </c>
      <c r="C46" s="173"/>
      <c r="D46" s="109"/>
      <c r="E46" s="115">
        <f>IF(E45&gt;$E$57,E45*$H$57,IF(E45&gt;$E$56,E45*$H$56,IF(E45&gt;$E$55,E45*$H$55,IF(E45&gt;$E$54,E45*$H$54,IF(E45&gt;$E$53,E45*$H$53,IF(E45&gt;$E$52,E45*$H$52,IF(E45&gt;$E$51,E45*$H$51,IF(E45&lt;$E$51,0,0))))))))</f>
        <v>0</v>
      </c>
      <c r="F46" s="115">
        <f t="shared" ref="F46:I46" si="5">IF(F45&gt;$E$57,F45*$H$57,IF(F45&gt;$E$56,F45*$H$56,IF(F45&gt;$E$55,F45*$H$55,IF(F45&gt;$E$54,F45*$H$54,IF(F45&gt;$E$53,F45*$H$53,IF(F45&gt;$E$52,F45*$H$52,IF(F45&gt;$E$51,F45*$H$51,IF(F45&lt;$E$51,0,0))))))))</f>
        <v>0</v>
      </c>
      <c r="G46" s="115">
        <f t="shared" si="5"/>
        <v>1656</v>
      </c>
      <c r="H46" s="115">
        <f t="shared" si="5"/>
        <v>2208</v>
      </c>
      <c r="I46" s="115">
        <f t="shared" si="5"/>
        <v>4968</v>
      </c>
      <c r="J46" s="2"/>
      <c r="K46" s="2"/>
    </row>
    <row r="47" spans="1:11" ht="15" customHeight="1" thickBot="1">
      <c r="A47" s="117" t="s">
        <v>4</v>
      </c>
      <c r="B47" s="174" t="s">
        <v>50</v>
      </c>
      <c r="C47" s="173"/>
      <c r="D47" s="96"/>
      <c r="E47" s="171">
        <f>E45-E46</f>
        <v>3450</v>
      </c>
      <c r="F47" s="171">
        <f t="shared" ref="F47:I47" si="6">F45-F46</f>
        <v>13800</v>
      </c>
      <c r="G47" s="171">
        <f t="shared" si="6"/>
        <v>19044</v>
      </c>
      <c r="H47" s="171">
        <f t="shared" si="6"/>
        <v>25392</v>
      </c>
      <c r="I47" s="171">
        <f t="shared" si="6"/>
        <v>36432</v>
      </c>
      <c r="J47" s="2"/>
      <c r="K47" s="2"/>
    </row>
    <row r="48" spans="1:11" ht="15" customHeight="1" thickBot="1">
      <c r="A48" s="2"/>
      <c r="B48" s="2"/>
      <c r="C48" s="2"/>
      <c r="D48" s="2"/>
      <c r="E48" s="110"/>
      <c r="F48" s="111"/>
      <c r="G48" s="111"/>
      <c r="H48" s="2"/>
      <c r="I48" s="2"/>
      <c r="J48" s="2"/>
      <c r="K48" s="2"/>
    </row>
    <row r="49" spans="1:11" ht="15" customHeight="1">
      <c r="A49" s="1"/>
      <c r="B49" s="1"/>
      <c r="C49" s="1"/>
      <c r="D49" s="1"/>
      <c r="E49" s="178" t="s">
        <v>51</v>
      </c>
      <c r="F49" s="179"/>
      <c r="G49" s="180"/>
      <c r="H49" s="112" t="s">
        <v>52</v>
      </c>
      <c r="I49" s="1"/>
      <c r="J49" s="1"/>
      <c r="K49" s="1"/>
    </row>
    <row r="50" spans="1:11" ht="15" customHeight="1">
      <c r="A50" s="1"/>
      <c r="B50" s="1"/>
      <c r="C50" s="1"/>
      <c r="D50" s="1"/>
      <c r="E50" s="181" t="s">
        <v>53</v>
      </c>
      <c r="F50" s="182"/>
      <c r="G50" s="183"/>
      <c r="H50" s="113">
        <v>0</v>
      </c>
      <c r="I50" s="1"/>
      <c r="J50" s="1"/>
      <c r="K50" s="1"/>
    </row>
    <row r="51" spans="1:11" ht="15" customHeight="1">
      <c r="A51" s="1"/>
      <c r="B51" s="1"/>
      <c r="C51" s="1"/>
      <c r="D51" s="1"/>
      <c r="E51" s="184">
        <v>13801</v>
      </c>
      <c r="F51" s="182"/>
      <c r="G51" s="183"/>
      <c r="H51" s="113">
        <v>0.05</v>
      </c>
      <c r="I51" s="1"/>
      <c r="J51" s="1"/>
      <c r="K51" s="1"/>
    </row>
    <row r="52" spans="1:11" ht="15" customHeight="1">
      <c r="A52" s="1"/>
      <c r="B52" s="1"/>
      <c r="C52" s="1"/>
      <c r="D52" s="1"/>
      <c r="E52" s="184">
        <v>18401</v>
      </c>
      <c r="F52" s="182"/>
      <c r="G52" s="183"/>
      <c r="H52" s="113">
        <v>0.08</v>
      </c>
      <c r="I52" s="1"/>
      <c r="J52" s="1"/>
      <c r="K52" s="1"/>
    </row>
    <row r="53" spans="1:11" ht="15" customHeight="1">
      <c r="A53" s="1"/>
      <c r="B53" s="1"/>
      <c r="C53" s="1"/>
      <c r="D53" s="1"/>
      <c r="E53" s="184">
        <v>27601</v>
      </c>
      <c r="F53" s="182"/>
      <c r="G53" s="183"/>
      <c r="H53" s="113">
        <v>0.1</v>
      </c>
      <c r="I53" s="1"/>
      <c r="J53" s="1"/>
      <c r="K53" s="1"/>
    </row>
    <row r="54" spans="1:11" ht="15" customHeight="1">
      <c r="A54" s="1"/>
      <c r="B54" s="1"/>
      <c r="C54" s="1"/>
      <c r="D54" s="1"/>
      <c r="E54" s="184">
        <v>36801</v>
      </c>
      <c r="F54" s="182"/>
      <c r="G54" s="183"/>
      <c r="H54" s="113">
        <v>0.12</v>
      </c>
      <c r="I54" s="1"/>
      <c r="J54" s="1"/>
      <c r="K54" s="1"/>
    </row>
    <row r="55" spans="1:11" ht="15" customHeight="1">
      <c r="A55" s="1"/>
      <c r="B55" s="1"/>
      <c r="C55" s="1"/>
      <c r="D55" s="1"/>
      <c r="E55" s="184">
        <v>46001</v>
      </c>
      <c r="F55" s="182"/>
      <c r="G55" s="183"/>
      <c r="H55" s="113">
        <v>0.15</v>
      </c>
      <c r="I55" s="1"/>
      <c r="J55" s="1"/>
      <c r="K55" s="1"/>
    </row>
    <row r="56" spans="1:11" ht="15" customHeight="1">
      <c r="A56" s="1"/>
      <c r="B56" s="1"/>
      <c r="C56" s="1"/>
      <c r="D56" s="1"/>
      <c r="E56" s="184">
        <v>55201</v>
      </c>
      <c r="F56" s="182"/>
      <c r="G56" s="183"/>
      <c r="H56" s="113">
        <v>0.17</v>
      </c>
      <c r="I56" s="1"/>
      <c r="J56" s="1"/>
      <c r="K56" s="1"/>
    </row>
    <row r="57" spans="1:11" ht="15" customHeight="1" thickBot="1">
      <c r="A57" s="1"/>
      <c r="B57" s="1"/>
      <c r="C57" s="1"/>
      <c r="D57" s="1"/>
      <c r="E57" s="175">
        <v>64401</v>
      </c>
      <c r="F57" s="176"/>
      <c r="G57" s="177"/>
      <c r="H57" s="114">
        <v>0.2</v>
      </c>
      <c r="I57" s="1"/>
      <c r="J57" s="1"/>
      <c r="K57" s="1"/>
    </row>
    <row r="58" spans="1:11" ht="15" customHeight="1">
      <c r="A58" s="1"/>
      <c r="B58" s="1"/>
      <c r="C58" s="1"/>
      <c r="D58" s="1"/>
      <c r="E58" s="2"/>
      <c r="F58" s="2"/>
      <c r="G58" s="2"/>
      <c r="H58" s="2"/>
      <c r="I58" s="1"/>
      <c r="J58" s="1"/>
      <c r="K58" s="1"/>
    </row>
  </sheetData>
  <mergeCells count="11">
    <mergeCell ref="B46:C46"/>
    <mergeCell ref="B47:C47"/>
    <mergeCell ref="E57:G57"/>
    <mergeCell ref="E49:G49"/>
    <mergeCell ref="E50:G50"/>
    <mergeCell ref="E51:G51"/>
    <mergeCell ref="E52:G52"/>
    <mergeCell ref="E53:G53"/>
    <mergeCell ref="E54:G54"/>
    <mergeCell ref="E55:G55"/>
    <mergeCell ref="E56:G56"/>
  </mergeCells>
  <dataValidations count="1">
    <dataValidation type="list" allowBlank="1" showInputMessage="1" showErrorMessage="1" sqref="A2:A1048576">
      <formula1>$K$1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RePack by SPecialiST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Волокитин Александр</dc:creator>
  <cp:lastModifiedBy>Волокитин Александр</cp:lastModifiedBy>
  <dcterms:created xsi:type="dcterms:W3CDTF">2014-08-12T09:23:17Z</dcterms:created>
  <dcterms:modified xsi:type="dcterms:W3CDTF">2014-08-12T11:17:49Z</dcterms:modified>
</cp:coreProperties>
</file>