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B26" i="4"/>
  <c r="C26"/>
  <c r="D26"/>
  <c r="F26"/>
  <c r="E26"/>
  <c r="F30"/>
  <c r="E30"/>
  <c r="D30"/>
  <c r="C30"/>
  <c r="B30"/>
  <c r="F28"/>
  <c r="E28"/>
  <c r="D28"/>
  <c r="C28"/>
  <c r="B28"/>
  <c r="F27"/>
  <c r="E27"/>
  <c r="D27"/>
  <c r="C27"/>
  <c r="B27"/>
</calcChain>
</file>

<file path=xl/sharedStrings.xml><?xml version="1.0" encoding="utf-8"?>
<sst xmlns="http://schemas.openxmlformats.org/spreadsheetml/2006/main" count="52" uniqueCount="38">
  <si>
    <t>Больничный</t>
  </si>
  <si>
    <t>отпуск</t>
  </si>
  <si>
    <t>сбои карты, ошибка сотрудника</t>
  </si>
  <si>
    <t>за свой счет</t>
  </si>
  <si>
    <t>Общее время недоработок</t>
  </si>
  <si>
    <t>Общее время работы в часах</t>
  </si>
  <si>
    <t>Норма, час</t>
  </si>
  <si>
    <t>Среднее время работы в часах</t>
  </si>
  <si>
    <t>Кол-во дней</t>
  </si>
  <si>
    <t>date</t>
  </si>
  <si>
    <t>2014-07-01</t>
  </si>
  <si>
    <t>2014-07-02</t>
  </si>
  <si>
    <t>2014-07-03</t>
  </si>
  <si>
    <t>2014-07-04</t>
  </si>
  <si>
    <t>2014-07-07</t>
  </si>
  <si>
    <t>2014-07-08</t>
  </si>
  <si>
    <t>2014-07-09</t>
  </si>
  <si>
    <t>2014-07-10</t>
  </si>
  <si>
    <t>2014-07-11</t>
  </si>
  <si>
    <t>2014-07-14</t>
  </si>
  <si>
    <t>2014-07-15</t>
  </si>
  <si>
    <t>2014-07-16</t>
  </si>
  <si>
    <t>2014-07-17</t>
  </si>
  <si>
    <t>2014-07-18</t>
  </si>
  <si>
    <t>2014-07-21</t>
  </si>
  <si>
    <t>2014-07-22</t>
  </si>
  <si>
    <t>2014-07-23</t>
  </si>
  <si>
    <t>2014-07-24</t>
  </si>
  <si>
    <t>2014-07-25</t>
  </si>
  <si>
    <t>2014-07-28</t>
  </si>
  <si>
    <t>2014-07-29</t>
  </si>
  <si>
    <t>2014-07-30</t>
  </si>
  <si>
    <t>2014-07-31</t>
  </si>
  <si>
    <t>сотрудник 1</t>
  </si>
  <si>
    <t>сотрудник 2</t>
  </si>
  <si>
    <t>сотрудник 3</t>
  </si>
  <si>
    <t>сотрудник 4</t>
  </si>
  <si>
    <t>сотрудник 5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</si>
</sst>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NumberForma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2" fontId="0" fillId="6" borderId="2" xfId="0" applyNumberFormat="1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2" fontId="0" fillId="6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S26" sqref="S26"/>
    </sheetView>
  </sheetViews>
  <sheetFormatPr defaultRowHeight="15"/>
  <cols>
    <col min="1" max="1" width="28.42578125" bestFit="1" customWidth="1"/>
    <col min="2" max="2" width="14.42578125" customWidth="1"/>
    <col min="3" max="6" width="13.140625" customWidth="1"/>
  </cols>
  <sheetData>
    <row r="1" spans="1:6">
      <c r="A1" s="1" t="s">
        <v>0</v>
      </c>
      <c r="B1" s="2">
        <v>0.33333333333333331</v>
      </c>
      <c r="C1" s="3" t="s">
        <v>1</v>
      </c>
      <c r="D1" s="19" t="s">
        <v>2</v>
      </c>
      <c r="E1" s="19"/>
      <c r="F1" s="4" t="s">
        <v>3</v>
      </c>
    </row>
    <row r="2" spans="1:6">
      <c r="A2" s="12" t="s">
        <v>9</v>
      </c>
      <c r="B2" s="20" t="s">
        <v>33</v>
      </c>
      <c r="C2" s="20" t="s">
        <v>34</v>
      </c>
      <c r="D2" s="20" t="s">
        <v>35</v>
      </c>
      <c r="E2" s="20" t="s">
        <v>36</v>
      </c>
      <c r="F2" s="20" t="s">
        <v>37</v>
      </c>
    </row>
    <row r="3" spans="1:6">
      <c r="A3" s="13" t="s">
        <v>10</v>
      </c>
      <c r="B3" s="13">
        <v>0.32430555555555562</v>
      </c>
      <c r="C3" s="14"/>
      <c r="D3" s="13">
        <v>0.32847222222222222</v>
      </c>
      <c r="E3" s="13">
        <v>0.35208333333333336</v>
      </c>
      <c r="F3" s="16" t="s">
        <v>1</v>
      </c>
    </row>
    <row r="4" spans="1:6">
      <c r="A4" s="13" t="s">
        <v>11</v>
      </c>
      <c r="B4" s="13">
        <v>0.36458333333333331</v>
      </c>
      <c r="C4" s="13">
        <v>0.3034722222222222</v>
      </c>
      <c r="D4" s="16" t="s">
        <v>1</v>
      </c>
      <c r="E4" s="13">
        <v>0.3618055555555556</v>
      </c>
      <c r="F4" s="16" t="s">
        <v>1</v>
      </c>
    </row>
    <row r="5" spans="1:6">
      <c r="A5" s="13" t="s">
        <v>12</v>
      </c>
      <c r="B5" s="13">
        <v>0.36041666666666672</v>
      </c>
      <c r="C5" s="13">
        <v>0.28819444444444442</v>
      </c>
      <c r="D5" s="16" t="s">
        <v>1</v>
      </c>
      <c r="E5" s="13">
        <v>0.34513888888888888</v>
      </c>
      <c r="F5" s="13">
        <v>0.34375</v>
      </c>
    </row>
    <row r="6" spans="1:6">
      <c r="A6" s="13" t="s">
        <v>13</v>
      </c>
      <c r="B6" s="15">
        <v>0.31944444444444448</v>
      </c>
      <c r="C6" s="13">
        <v>0.17361111111111113</v>
      </c>
      <c r="D6" s="13">
        <v>0.25694444444444448</v>
      </c>
      <c r="E6" s="13">
        <v>0.34513888888888888</v>
      </c>
      <c r="F6" s="13">
        <v>0.33333333333333331</v>
      </c>
    </row>
    <row r="7" spans="1:6">
      <c r="A7" s="13" t="s">
        <v>14</v>
      </c>
      <c r="B7" s="13">
        <v>0.35</v>
      </c>
      <c r="C7" s="13">
        <v>0.30555555555555558</v>
      </c>
      <c r="D7" s="13">
        <v>0.33888888888888891</v>
      </c>
      <c r="E7" s="13">
        <v>0.36319444444444449</v>
      </c>
      <c r="F7" s="13">
        <v>0.33333333333333331</v>
      </c>
    </row>
    <row r="8" spans="1:6">
      <c r="A8" s="13" t="s">
        <v>15</v>
      </c>
      <c r="B8" s="13">
        <v>0.35486111111111113</v>
      </c>
      <c r="C8" s="13">
        <v>0.15208333333333335</v>
      </c>
      <c r="D8" s="13">
        <v>0.3354166666666667</v>
      </c>
      <c r="E8" s="13">
        <v>0.35486111111111107</v>
      </c>
      <c r="F8" s="13">
        <v>0.3208333333333333</v>
      </c>
    </row>
    <row r="9" spans="1:6">
      <c r="A9" s="13" t="s">
        <v>16</v>
      </c>
      <c r="B9" s="13">
        <v>0.35555555555555557</v>
      </c>
      <c r="C9" s="13">
        <v>0.10069444444444445</v>
      </c>
      <c r="D9" s="13">
        <v>0.32569444444444445</v>
      </c>
      <c r="E9" s="13">
        <v>0.34305555555555556</v>
      </c>
      <c r="F9" s="13">
        <v>0.31805555555555554</v>
      </c>
    </row>
    <row r="10" spans="1:6">
      <c r="A10" s="13" t="s">
        <v>17</v>
      </c>
      <c r="B10" s="13">
        <v>0.34722222222222221</v>
      </c>
      <c r="C10" s="14"/>
      <c r="D10" s="13">
        <v>0.31874999999999998</v>
      </c>
      <c r="E10" s="13">
        <v>0.34930555555555559</v>
      </c>
      <c r="F10" s="13">
        <v>0.33402777777777781</v>
      </c>
    </row>
    <row r="11" spans="1:6">
      <c r="A11" s="13" t="s">
        <v>18</v>
      </c>
      <c r="B11" s="13">
        <v>0.36597222222222225</v>
      </c>
      <c r="C11" s="13">
        <v>0.30902777777777779</v>
      </c>
      <c r="D11" s="13">
        <v>0.31527777777777782</v>
      </c>
      <c r="E11" s="13">
        <v>0.34375</v>
      </c>
      <c r="F11" s="13">
        <v>0.33611111111111114</v>
      </c>
    </row>
    <row r="12" spans="1:6">
      <c r="A12" s="13" t="s">
        <v>19</v>
      </c>
      <c r="B12" s="13">
        <v>0.37708333333333333</v>
      </c>
      <c r="C12" s="13"/>
      <c r="D12" s="16" t="s">
        <v>1</v>
      </c>
      <c r="E12" s="13">
        <v>0.35416666666666669</v>
      </c>
      <c r="F12" s="13">
        <v>0.33888888888888891</v>
      </c>
    </row>
    <row r="13" spans="1:6">
      <c r="A13" s="13" t="s">
        <v>20</v>
      </c>
      <c r="B13" s="13">
        <v>0.30069444444444443</v>
      </c>
      <c r="C13" s="13"/>
      <c r="D13" s="16" t="s">
        <v>1</v>
      </c>
      <c r="E13" s="13">
        <v>0.35347222222222224</v>
      </c>
      <c r="F13" s="13">
        <v>0.33333333333333331</v>
      </c>
    </row>
    <row r="14" spans="1:6">
      <c r="A14" s="13" t="s">
        <v>21</v>
      </c>
      <c r="B14" s="13">
        <v>0.33333333333333331</v>
      </c>
      <c r="C14" s="13"/>
      <c r="D14" s="16" t="s">
        <v>1</v>
      </c>
      <c r="E14" s="13">
        <v>0.35069444444444442</v>
      </c>
      <c r="F14" s="13">
        <v>0.33333333333333331</v>
      </c>
    </row>
    <row r="15" spans="1:6">
      <c r="A15" s="13" t="s">
        <v>22</v>
      </c>
      <c r="B15" s="13">
        <v>0.36249999999999999</v>
      </c>
      <c r="C15" s="13"/>
      <c r="D15" s="16" t="s">
        <v>1</v>
      </c>
      <c r="E15" s="13">
        <v>0.35486111111111113</v>
      </c>
      <c r="F15" s="13">
        <v>0.33750000000000002</v>
      </c>
    </row>
    <row r="16" spans="1:6">
      <c r="A16" s="13" t="s">
        <v>23</v>
      </c>
      <c r="B16" s="13">
        <v>0.36180555555555555</v>
      </c>
      <c r="C16" s="13"/>
      <c r="D16" s="16" t="s">
        <v>1</v>
      </c>
      <c r="E16" s="13">
        <v>0.36111111111111105</v>
      </c>
      <c r="F16" s="13">
        <v>0.33333333333333331</v>
      </c>
    </row>
    <row r="17" spans="1:6">
      <c r="A17" s="13" t="s">
        <v>24</v>
      </c>
      <c r="B17" s="13">
        <v>0.34027777777777779</v>
      </c>
      <c r="C17" s="13"/>
      <c r="D17" s="16" t="s">
        <v>1</v>
      </c>
      <c r="E17" s="13">
        <v>0.36944444444444446</v>
      </c>
      <c r="F17" s="13">
        <v>0.30694444444444446</v>
      </c>
    </row>
    <row r="18" spans="1:6">
      <c r="A18" s="13" t="s">
        <v>25</v>
      </c>
      <c r="B18" s="13">
        <v>0.34652777777777777</v>
      </c>
      <c r="C18" s="13"/>
      <c r="D18" s="16" t="s">
        <v>1</v>
      </c>
      <c r="E18" s="13">
        <v>0.3569444444444444</v>
      </c>
      <c r="F18" s="14"/>
    </row>
    <row r="19" spans="1:6">
      <c r="A19" s="13" t="s">
        <v>26</v>
      </c>
      <c r="B19" s="13">
        <v>0.33333333333333331</v>
      </c>
      <c r="C19" s="13"/>
      <c r="D19" s="16" t="s">
        <v>1</v>
      </c>
      <c r="E19" s="13">
        <v>0.36597222222222225</v>
      </c>
      <c r="F19" s="13">
        <v>0.30416666666666664</v>
      </c>
    </row>
    <row r="20" spans="1:6">
      <c r="A20" s="13" t="s">
        <v>27</v>
      </c>
      <c r="B20" s="13">
        <v>0.33333333333333331</v>
      </c>
      <c r="C20" s="13"/>
      <c r="D20" s="16" t="s">
        <v>1</v>
      </c>
      <c r="E20" s="13">
        <v>0.31666666666666665</v>
      </c>
      <c r="F20" s="13">
        <v>0.3208333333333333</v>
      </c>
    </row>
    <row r="21" spans="1:6">
      <c r="A21" s="13" t="s">
        <v>28</v>
      </c>
      <c r="B21" s="13">
        <v>0.3263888888888889</v>
      </c>
      <c r="C21" s="13"/>
      <c r="D21" s="16" t="s">
        <v>1</v>
      </c>
      <c r="E21" s="13">
        <v>0.35763888888888895</v>
      </c>
      <c r="F21" s="13">
        <v>0.34722222222222221</v>
      </c>
    </row>
    <row r="22" spans="1:6">
      <c r="A22" s="13" t="s">
        <v>29</v>
      </c>
      <c r="B22" s="13">
        <v>0.22013888888888888</v>
      </c>
      <c r="C22" s="13"/>
      <c r="D22" s="13">
        <v>0.29097222222222224</v>
      </c>
      <c r="E22" s="13">
        <v>0.34583333333333333</v>
      </c>
      <c r="F22" s="13">
        <v>0.33333333333333331</v>
      </c>
    </row>
    <row r="23" spans="1:6">
      <c r="A23" s="13" t="s">
        <v>30</v>
      </c>
      <c r="B23" s="13">
        <v>0.34375</v>
      </c>
      <c r="C23" s="13"/>
      <c r="D23" s="13">
        <v>0.33055555555555555</v>
      </c>
      <c r="E23" s="13">
        <v>0.35972222222222217</v>
      </c>
      <c r="F23" s="13">
        <v>0.33333333333333331</v>
      </c>
    </row>
    <row r="24" spans="1:6">
      <c r="A24" s="13" t="s">
        <v>31</v>
      </c>
      <c r="B24" s="13">
        <v>0.33333333333333331</v>
      </c>
      <c r="C24" s="13"/>
      <c r="D24" s="15">
        <v>0.33333333333333331</v>
      </c>
      <c r="E24" s="13">
        <v>0.34791666666666665</v>
      </c>
      <c r="F24" s="15">
        <v>0.33333333333333331</v>
      </c>
    </row>
    <row r="25" spans="1:6">
      <c r="A25" s="13" t="s">
        <v>32</v>
      </c>
      <c r="B25" s="13">
        <v>0.35555555555555551</v>
      </c>
      <c r="C25" s="13"/>
      <c r="D25" s="13">
        <v>0.26458333333333334</v>
      </c>
      <c r="E25" s="13">
        <v>0.35347222222222219</v>
      </c>
      <c r="F25" s="13">
        <v>0.3263888888888889</v>
      </c>
    </row>
    <row r="26" spans="1:6">
      <c r="A26" s="10" t="s">
        <v>4</v>
      </c>
      <c r="B26" s="11">
        <f t="shared" ref="B26:D26" si="0">SUM(IF(B3&lt;$B$1,$B$1-B3,$A$1),IF(B4&lt;$B$1,$B$1-B4,$A$1),IF(B5&lt;$B$1,$B$1-B5,$A$1),IF(B6&lt;$B$1,$B$1-B6,$A$1),IF(B7&lt;$B$1,$B$1-B7,$A$1),IF(B8&lt;$B$1,$B$1-B8,$A$1),IF(B9&lt;$B$1,$B$1-B9,$A$1),IF(B10&lt;$B$1,$B$1-B10,$A$1),IF(B11&lt;$B$1,$B$1-B11,$A$1),IF(B12&lt;$B$1,$B$1-B12,$A$1),IF(B13&lt;$B$1,$B$1-B13,$A$1),IF(B14&lt;$B$1,$B$1-B14,$A$1),IF(B15&lt;$B$1,$B$1-B15,$A$1),IF(B16&lt;$B$1,$B$1-B16,$A$1),IF(B17&lt;$B$1,$B$1-B17,$A$1),IF(B18&lt;$B$1,$B$1-B18,$A$1),IF(B19&lt;$B$1,$B$1-B19,$A$1),IF(B20&lt;$B$1,$B$1-B20,$A$1),IF(B21&lt;$B$1,$B$1-B21,$A$1),IF(B22&lt;$B$1,$B$1-B22,$A$1),IF(B24&lt;$B$1,$B$1-B24,$A$1),IF(B25&lt;$B$1,$B$1-B25,$A$1))</f>
        <v>0.17569444444444426</v>
      </c>
      <c r="C26" s="11">
        <f t="shared" si="0"/>
        <v>5.7006944444444434</v>
      </c>
      <c r="D26" s="11">
        <f t="shared" si="0"/>
        <v>0.23263888888888867</v>
      </c>
      <c r="E26" s="11">
        <f>SUM(IF(E3&lt;$B$1,$B$1-E3,$A$1),IF(E4&lt;$B$1,$B$1-E4,$A$1),IF(E5&lt;$B$1,$B$1-E5,$A$1),IF(E6&lt;$B$1,$B$1-E6,$A$1),IF(E7&lt;$B$1,$B$1-E7,$A$1),IF(E8&lt;$B$1,$B$1-E8,$A$1),IF(E9&lt;$B$1,$B$1-E9,$A$1),IF(E10&lt;$B$1,$B$1-E10,$A$1),IF(E11&lt;$B$1,$B$1-E11,$A$1),IF(E12&lt;$B$1,$B$1-E12,$A$1),IF(E13&lt;$B$1,$B$1-E13,$A$1),IF(E14&lt;$B$1,$B$1-E14,$A$1),IF(E15&lt;$B$1,$B$1-E15,$A$1),IF(E16&lt;$B$1,$B$1-E16,$A$1),IF(E17&lt;$B$1,$B$1-E17,$A$1),IF(E18&lt;$B$1,$B$1-E18,$A$1),IF(E19&lt;$B$1,$B$1-E19,$A$1),IF(E20&lt;$B$1,$B$1-E20,$A$1),IF(E21&lt;$B$1,$B$1-E21,$A$1),IF(E22&lt;$B$1,$B$1-E22,$A$1),IF(E24&lt;$B$1,$B$1-E24,$A$1),IF(E25&lt;$B$1,$B$1-E25,$A$1))</f>
        <v>1.6666666666666663E-2</v>
      </c>
      <c r="F26" s="11">
        <f>SUM(IF(F3&lt;$B$1,$B$1-F3,$A$1),IF(F4&lt;$B$1,$B$1-F4,$A$1),IF(F5&lt;$B$1,$B$1-F5,$A$1),IF(F6&lt;$B$1,$B$1-F6,$A$1),IF(F7&lt;$B$1,$B$1-F7,$A$1),IF(F8&lt;$B$1,$B$1-F8,$A$1),IF(F9&lt;$B$1,$B$1-F9,$A$1),IF(F10&lt;$B$1,$B$1-F10,$A$1),IF(F11&lt;$B$1,$B$1-F11,$A$1),IF(F12&lt;$B$1,$B$1-F12,$A$1),IF(F13&lt;$B$1,$B$1-F13,$A$1),IF(F14&lt;$B$1,$B$1-F14,$A$1),IF(F15&lt;$B$1,$B$1-F15,$A$1),IF(F16&lt;$B$1,$B$1-F16,$A$1),IF(F17&lt;$B$1,$B$1-F17,$A$1),IF(F18&lt;$B$1,$B$1-F18,$A$1),IF(F19&lt;$B$1,$B$1-F19,$A$1),IF(F20&lt;$B$1,$B$1-F20,$A$1),IF(F21&lt;$B$1,$B$1-F21,$A$1),IF(F22&lt;$B$1,$B$1-F22,$A$1),IF(F24&lt;$B$1,$B$1-F24,$A$1),IF(F25&lt;$B$1,$B$1-F25,$A$1))</f>
        <v>0.43611111111111106</v>
      </c>
    </row>
    <row r="27" spans="1:6" ht="48">
      <c r="A27" s="5" t="s">
        <v>5</v>
      </c>
      <c r="B27" s="6">
        <f>SUM(B3:B25)*24</f>
        <v>187.45</v>
      </c>
      <c r="C27" s="6">
        <f>SUM(C3:C25)*24</f>
        <v>39.18333333333333</v>
      </c>
      <c r="D27" s="6">
        <f>SUM(D3:D25)*24</f>
        <v>82.533333333333346</v>
      </c>
      <c r="E27" s="6">
        <f t="shared" ref="E27:F27" si="1">SUM(E3:E25)*24</f>
        <v>194.54999999999998</v>
      </c>
      <c r="F27" s="6">
        <f t="shared" si="1"/>
        <v>158.43333333333331</v>
      </c>
    </row>
    <row r="28" spans="1:6" ht="24">
      <c r="A28" s="7" t="s">
        <v>6</v>
      </c>
      <c r="B28" s="6">
        <f>8*COUNTA(B3:B25)-8*COUNTIF(B3:B25,"отпуск")-8*COUNTIF(B3:B25,"3 дня в год")</f>
        <v>184</v>
      </c>
      <c r="C28" s="6">
        <f t="shared" ref="C28:F28" si="2">8*COUNTA(C3:C25)-8*COUNTIF(C3:C25,"отпуск")-8*COUNTIF(C3:C25,"3 дня в год")</f>
        <v>56</v>
      </c>
      <c r="D28" s="6">
        <f t="shared" si="2"/>
        <v>88</v>
      </c>
      <c r="E28" s="6">
        <f t="shared" si="2"/>
        <v>184</v>
      </c>
      <c r="F28" s="6">
        <f t="shared" si="2"/>
        <v>160</v>
      </c>
    </row>
    <row r="29" spans="1:6" ht="48">
      <c r="A29" s="8" t="s">
        <v>7</v>
      </c>
      <c r="B29" s="9"/>
      <c r="C29" s="9"/>
      <c r="D29" s="9"/>
      <c r="E29" s="9"/>
      <c r="F29" s="9"/>
    </row>
    <row r="30" spans="1:6" ht="25.5">
      <c r="A30" s="17" t="s">
        <v>8</v>
      </c>
      <c r="B30" s="18" t="str">
        <f>CONCATENATE(COUNTA(B3:B25)," из 23 дней")</f>
        <v>23 из 23 дней</v>
      </c>
      <c r="C30" s="18" t="str">
        <f t="shared" ref="C30:F30" si="3">CONCATENATE(COUNTA(C3:C25)," из 23 дней")</f>
        <v>7 из 23 дней</v>
      </c>
      <c r="D30" s="18" t="str">
        <f t="shared" si="3"/>
        <v>23 из 23 дней</v>
      </c>
      <c r="E30" s="18" t="str">
        <f t="shared" si="3"/>
        <v>23 из 23 дней</v>
      </c>
      <c r="F30" s="18" t="str">
        <f t="shared" si="3"/>
        <v>22 из 23 дней</v>
      </c>
    </row>
  </sheetData>
  <mergeCells count="1">
    <mergeCell ref="D1:E1"/>
  </mergeCells>
  <conditionalFormatting sqref="B1">
    <cfRule type="iconSet" priority="3">
      <iconSet iconSet="3Symbols">
        <cfvo type="percent" val="0"/>
        <cfvo type="num" val="0.16666666699999999"/>
        <cfvo type="num" val="0.33333333300000001"/>
      </iconSet>
    </cfRule>
  </conditionalFormatting>
  <conditionalFormatting sqref="B3:F25">
    <cfRule type="iconSet" priority="2">
      <iconSet iconSet="3Symbols">
        <cfvo type="percent" val="0"/>
        <cfvo type="num" val="0.33333333199999998"/>
        <cfvo type="num" val="0.33333333399999998"/>
      </iconSet>
    </cfRule>
  </conditionalFormatting>
  <conditionalFormatting sqref="B27:F27">
    <cfRule type="expression" dxfId="0" priority="1" stopIfTrue="1">
      <formula>B$27&lt;B$28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2014-08-13T13:29:25Z</dcterms:modified>
</cp:coreProperties>
</file>