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8635" windowHeight="12780" activeTab="2"/>
  </bookViews>
  <sheets>
    <sheet name="Оглавление" sheetId="1" r:id="rId1"/>
    <sheet name="1" sheetId="2" r:id="rId2"/>
    <sheet name="Сводная_месяц" sheetId="3" r:id="rId3"/>
  </sheets>
  <externalReferences>
    <externalReference r:id="rId6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<sst xmlns="http://schemas.openxmlformats.org/spreadsheetml/2006/main" count="23" uniqueCount="23">
  <si>
    <t>Вводный лист</t>
  </si>
  <si>
    <t>Наименование отчетного месяца</t>
  </si>
  <si>
    <t>август</t>
  </si>
  <si>
    <t>Дата с которой начинается первая неделя месяца(день/месяц)</t>
  </si>
  <si>
    <t>июля</t>
  </si>
  <si>
    <t xml:space="preserve"> </t>
  </si>
  <si>
    <t>Номер первого/последнего рабочего листа авто</t>
  </si>
  <si>
    <t>Номер первого/последнего рабочего листа привл</t>
  </si>
  <si>
    <t>Номер первого/последнего рабочего листа пеший</t>
  </si>
  <si>
    <t>Привлеченные водители</t>
  </si>
  <si>
    <t>Водители</t>
  </si>
  <si>
    <t>кол-во заказов</t>
  </si>
  <si>
    <t>Итого</t>
  </si>
  <si>
    <t>штрафы</t>
  </si>
  <si>
    <t>допы (парковка, въезд)</t>
  </si>
  <si>
    <t>перемен
ная часть</t>
  </si>
  <si>
    <t>фиксированная часть</t>
  </si>
  <si>
    <t>Дата</t>
  </si>
  <si>
    <t>неделя месяца</t>
  </si>
  <si>
    <t>месяц</t>
  </si>
  <si>
    <t>ФИО</t>
  </si>
  <si>
    <t>УС (учетная специальность)</t>
  </si>
  <si>
    <t>ОГЛАВЛЕНИЕ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</si>
</sst>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6"/>
      <color indexed="8"/>
      <name val="Calibri"/>
      <family val="2"/>
    </font>
    <font>
      <b/>
      <sz val="26"/>
      <color indexed="10"/>
      <name val="Arial Unicode MS"/>
      <family val="2"/>
    </font>
    <font>
      <b/>
      <sz val="20"/>
      <color indexed="8"/>
      <name val="Calibri"/>
      <family val="2"/>
    </font>
    <font>
      <b/>
      <sz val="16"/>
      <color indexed="8"/>
      <name val="Calibri"/>
      <family val="2"/>
    </font>
    <font>
      <sz val="10"/>
      <color indexed="8"/>
      <name val="Arial Unicode MS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6"/>
      <color theme="1"/>
      <name val="Calibri"/>
      <family val="2"/>
    </font>
    <font>
      <b/>
      <sz val="26"/>
      <color rgb="FFFF0000"/>
      <name val="Arial Unicode MS"/>
      <family val="2"/>
    </font>
    <font>
      <b/>
      <sz val="20"/>
      <color theme="1"/>
      <name val="Calibri"/>
      <family val="2"/>
    </font>
    <font>
      <b/>
      <sz val="16"/>
      <color theme="1"/>
      <name val="Calibri"/>
      <family val="2"/>
    </font>
    <font>
      <sz val="10"/>
      <color theme="1"/>
      <name val="Arial Unicode MS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12" xfId="0" applyFont="1" applyBorder="1" applyAlignment="1">
      <alignment/>
    </xf>
    <xf numFmtId="0" fontId="0" fillId="0" borderId="13" xfId="0" applyBorder="1" applyAlignment="1">
      <alignment/>
    </xf>
    <xf numFmtId="0" fontId="45" fillId="0" borderId="14" xfId="0" applyFont="1" applyBorder="1" applyAlignment="1">
      <alignment vertical="center"/>
    </xf>
    <xf numFmtId="0" fontId="45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44" fillId="0" borderId="14" xfId="0" applyFont="1" applyBorder="1" applyAlignment="1">
      <alignment vertical="center"/>
    </xf>
    <xf numFmtId="0" fontId="44" fillId="0" borderId="16" xfId="0" applyFont="1" applyBorder="1" applyAlignment="1">
      <alignment vertical="center"/>
    </xf>
    <xf numFmtId="0" fontId="44" fillId="0" borderId="15" xfId="0" applyFont="1" applyBorder="1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Alignment="1" applyProtection="1">
      <alignment horizontal="center" vertical="center"/>
      <protection locked="0"/>
    </xf>
    <xf numFmtId="0" fontId="44" fillId="0" borderId="0" xfId="0" applyFont="1" applyAlignment="1" applyProtection="1">
      <alignment horizontal="left" vertical="center"/>
      <protection locked="0"/>
    </xf>
    <xf numFmtId="0" fontId="44" fillId="0" borderId="17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5" fillId="0" borderId="22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6" xfId="0" applyNumberFormat="1" applyFill="1" applyBorder="1" applyAlignment="1">
      <alignment horizontal="center" vertical="center"/>
    </xf>
    <xf numFmtId="0" fontId="0" fillId="0" borderId="16" xfId="0" applyFill="1" applyBorder="1" applyAlignment="1">
      <alignment horizontal="left" vertical="center"/>
    </xf>
    <xf numFmtId="0" fontId="0" fillId="0" borderId="16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/>
    </xf>
    <xf numFmtId="0" fontId="0" fillId="33" borderId="16" xfId="0" applyNumberFormat="1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/>
    </xf>
    <xf numFmtId="0" fontId="0" fillId="34" borderId="16" xfId="0" applyNumberFormat="1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46" fillId="0" borderId="16" xfId="0" applyFont="1" applyBorder="1" applyAlignment="1">
      <alignment vertical="center" wrapText="1"/>
    </xf>
    <xf numFmtId="0" fontId="24" fillId="33" borderId="16" xfId="0" applyFont="1" applyFill="1" applyBorder="1" applyAlignment="1">
      <alignment horizontal="center" vertical="center" wrapText="1"/>
    </xf>
    <xf numFmtId="0" fontId="24" fillId="33" borderId="16" xfId="0" applyFont="1" applyFill="1" applyBorder="1" applyAlignment="1">
      <alignment horizontal="center" vertical="center"/>
    </xf>
    <xf numFmtId="0" fontId="24" fillId="33" borderId="16" xfId="0" applyNumberFormat="1" applyFont="1" applyFill="1" applyBorder="1" applyAlignment="1">
      <alignment horizontal="center" vertical="center"/>
    </xf>
    <xf numFmtId="0" fontId="24" fillId="33" borderId="16" xfId="0" applyNumberFormat="1" applyFont="1" applyFill="1" applyBorder="1" applyAlignment="1">
      <alignment horizontal="center" vertical="center" wrapText="1"/>
    </xf>
    <xf numFmtId="0" fontId="46" fillId="0" borderId="16" xfId="0" applyFont="1" applyBorder="1" applyAlignment="1">
      <alignment vertical="center"/>
    </xf>
    <xf numFmtId="0" fontId="0" fillId="33" borderId="16" xfId="0" applyFill="1" applyBorder="1" applyAlignment="1">
      <alignment horizontal="center"/>
    </xf>
    <xf numFmtId="0" fontId="0" fillId="33" borderId="16" xfId="0" applyNumberFormat="1" applyFill="1" applyBorder="1" applyAlignment="1">
      <alignment horizontal="center"/>
    </xf>
    <xf numFmtId="0" fontId="24" fillId="0" borderId="16" xfId="0" applyFont="1" applyFill="1" applyBorder="1" applyAlignment="1">
      <alignment horizontal="center" vertical="center" wrapText="1"/>
    </xf>
    <xf numFmtId="0" fontId="0" fillId="35" borderId="16" xfId="0" applyFill="1" applyBorder="1" applyAlignment="1">
      <alignment horizontal="center" vertical="center"/>
    </xf>
    <xf numFmtId="0" fontId="0" fillId="35" borderId="16" xfId="0" applyFill="1" applyBorder="1" applyAlignment="1">
      <alignment horizontal="center" vertical="center" wrapText="1"/>
    </xf>
    <xf numFmtId="0" fontId="0" fillId="35" borderId="16" xfId="0" applyNumberFormat="1" applyFill="1" applyBorder="1" applyAlignment="1">
      <alignment horizontal="center" vertical="center"/>
    </xf>
    <xf numFmtId="0" fontId="29" fillId="0" borderId="16" xfId="42" applyFill="1" applyBorder="1" applyAlignment="1">
      <alignment horizontal="left" vertical="center"/>
    </xf>
    <xf numFmtId="0" fontId="0" fillId="36" borderId="16" xfId="0" applyFill="1" applyBorder="1" applyAlignment="1">
      <alignment horizontal="center" vertical="center"/>
    </xf>
    <xf numFmtId="0" fontId="0" fillId="36" borderId="16" xfId="0" applyNumberFormat="1" applyFill="1" applyBorder="1" applyAlignment="1">
      <alignment horizontal="center" vertical="center"/>
    </xf>
    <xf numFmtId="0" fontId="0" fillId="36" borderId="16" xfId="0" applyFill="1" applyBorder="1" applyAlignment="1">
      <alignment horizontal="left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29" fillId="0" borderId="16" xfId="42" applyBorder="1" applyAlignment="1">
      <alignment vertical="center"/>
    </xf>
    <xf numFmtId="0" fontId="29" fillId="0" borderId="16" xfId="42" applyNumberFormat="1" applyBorder="1" applyAlignment="1">
      <alignment vertical="center"/>
    </xf>
    <xf numFmtId="0" fontId="29" fillId="0" borderId="16" xfId="42" applyBorder="1" applyAlignment="1">
      <alignment horizontal="lef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7;&#1055;_&#1076;&#1086;&#1089;&#1090;&#1072;&#1074;&#1082;&#1072;_&#1087;&#1086;&#1076;&#1086;&#1087;&#1099;&#1090;&#1085;&#1072;&#1103;_&#1056;&#1099;&#1073;&#1072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главление"/>
      <sheetName val="авто_ФИО"/>
      <sheetName val="привл_ФИО"/>
      <sheetName val="пеший_ФИО"/>
      <sheetName val="Сводная_месяц"/>
    </sheetNames>
    <sheetDataSet>
      <sheetData sheetId="0">
        <row r="2">
          <cell r="E2" t="str">
            <v>август</v>
          </cell>
        </row>
      </sheetData>
      <sheetData sheetId="1">
        <row r="2">
          <cell r="A2" t="str">
            <v>авто_ФИО</v>
          </cell>
        </row>
        <row r="33">
          <cell r="E33">
            <v>28</v>
          </cell>
          <cell r="F33" t="str">
            <v>июля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64">
          <cell r="E64">
            <v>29</v>
          </cell>
          <cell r="F64" t="str">
            <v>июля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</row>
        <row r="95">
          <cell r="E95">
            <v>30</v>
          </cell>
          <cell r="F95" t="str">
            <v>июля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126">
          <cell r="E126">
            <v>31</v>
          </cell>
          <cell r="F126" t="str">
            <v>июля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57">
          <cell r="E157">
            <v>1</v>
          </cell>
          <cell r="F157" t="str">
            <v>август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88">
          <cell r="E188">
            <v>2</v>
          </cell>
          <cell r="F188" t="str">
            <v>август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219">
          <cell r="E219">
            <v>3</v>
          </cell>
          <cell r="F219" t="str">
            <v>август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</row>
        <row r="251">
          <cell r="E251">
            <v>4</v>
          </cell>
          <cell r="F251" t="str">
            <v>август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82">
          <cell r="E282">
            <v>5</v>
          </cell>
          <cell r="F282" t="str">
            <v>август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</row>
        <row r="313">
          <cell r="E313">
            <v>6</v>
          </cell>
          <cell r="F313" t="str">
            <v>август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44">
          <cell r="E344">
            <v>7</v>
          </cell>
          <cell r="F344" t="str">
            <v>август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</row>
        <row r="375">
          <cell r="E375">
            <v>8</v>
          </cell>
          <cell r="F375" t="str">
            <v>август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</row>
        <row r="406">
          <cell r="E406">
            <v>9</v>
          </cell>
          <cell r="F406" t="str">
            <v>август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</row>
        <row r="437">
          <cell r="E437">
            <v>10</v>
          </cell>
          <cell r="F437" t="str">
            <v>август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</row>
        <row r="469">
          <cell r="E469">
            <v>11</v>
          </cell>
          <cell r="F469" t="str">
            <v>август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</row>
        <row r="500">
          <cell r="E500">
            <v>12</v>
          </cell>
          <cell r="F500" t="str">
            <v>август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</row>
        <row r="531">
          <cell r="E531">
            <v>13</v>
          </cell>
          <cell r="F531" t="str">
            <v>август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</row>
        <row r="562">
          <cell r="E562">
            <v>14</v>
          </cell>
          <cell r="F562" t="str">
            <v>август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</row>
        <row r="593">
          <cell r="E593">
            <v>15</v>
          </cell>
          <cell r="F593" t="str">
            <v>август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</row>
        <row r="624">
          <cell r="E624">
            <v>16</v>
          </cell>
          <cell r="F624" t="str">
            <v>август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</row>
        <row r="655">
          <cell r="E655">
            <v>17</v>
          </cell>
          <cell r="F655" t="str">
            <v>август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</row>
        <row r="687">
          <cell r="E687">
            <v>18</v>
          </cell>
          <cell r="F687" t="str">
            <v>август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</row>
        <row r="718">
          <cell r="E718">
            <v>19</v>
          </cell>
          <cell r="F718" t="str">
            <v>август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</row>
        <row r="749">
          <cell r="E749">
            <v>20</v>
          </cell>
          <cell r="F749" t="str">
            <v>август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</row>
        <row r="780">
          <cell r="E780">
            <v>21</v>
          </cell>
          <cell r="F780" t="str">
            <v>август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</row>
        <row r="811">
          <cell r="E811">
            <v>22</v>
          </cell>
          <cell r="F811" t="str">
            <v>август</v>
          </cell>
          <cell r="G811">
            <v>0</v>
          </cell>
          <cell r="H811">
            <v>0</v>
          </cell>
          <cell r="I811">
            <v>0</v>
          </cell>
          <cell r="J811">
            <v>0</v>
          </cell>
          <cell r="K811">
            <v>0</v>
          </cell>
        </row>
        <row r="842">
          <cell r="E842">
            <v>23</v>
          </cell>
          <cell r="F842" t="str">
            <v>август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</row>
        <row r="873">
          <cell r="E873">
            <v>24</v>
          </cell>
          <cell r="F873" t="str">
            <v>август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</row>
        <row r="905">
          <cell r="E905">
            <v>25</v>
          </cell>
          <cell r="F905" t="str">
            <v>август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</row>
        <row r="936">
          <cell r="E936">
            <v>26</v>
          </cell>
          <cell r="F936" t="str">
            <v>август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</row>
        <row r="967">
          <cell r="E967">
            <v>27</v>
          </cell>
          <cell r="F967" t="str">
            <v>август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</row>
        <row r="998">
          <cell r="E998">
            <v>28</v>
          </cell>
          <cell r="F998" t="str">
            <v>август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</row>
        <row r="1029">
          <cell r="E1029">
            <v>29</v>
          </cell>
          <cell r="F1029" t="str">
            <v>август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  <cell r="K1029">
            <v>0</v>
          </cell>
        </row>
        <row r="1060">
          <cell r="E1060">
            <v>30</v>
          </cell>
          <cell r="F1060" t="str">
            <v>август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</row>
        <row r="1091">
          <cell r="E1091">
            <v>31</v>
          </cell>
          <cell r="F1091" t="str">
            <v>август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zoomScalePageLayoutView="0" workbookViewId="0" topLeftCell="A1">
      <selection activeCell="B13" sqref="B13"/>
    </sheetView>
  </sheetViews>
  <sheetFormatPr defaultColWidth="9.140625" defaultRowHeight="25.5" customHeight="1"/>
  <cols>
    <col min="1" max="1" width="34.421875" style="7" customWidth="1"/>
    <col min="2" max="2" width="89.7109375" style="8" customWidth="1"/>
    <col min="4" max="4" width="68.57421875" style="10" customWidth="1"/>
    <col min="5" max="5" width="9.140625" style="9" customWidth="1"/>
    <col min="6" max="6" width="9.140625" style="8" customWidth="1"/>
  </cols>
  <sheetData>
    <row r="1" spans="1:6" s="3" customFormat="1" ht="36" customHeight="1" thickBot="1">
      <c r="A1" s="1" t="str">
        <f ca="1">MID(CELL("filename",A1),FIND("]",CELL("filename",A1))+1,31)</f>
        <v>Оглавление</v>
      </c>
      <c r="B1" s="2" t="str">
        <f ca="1">MID(CELL("имяфайла",B1),SEARCH("[",CELL("имяфайла",B1))+1,SEARCH("]",CELL("имяфайла",B1))-SEARCH("[",CELL("имяфайла",B1))-1)</f>
        <v>оглавление.xls</v>
      </c>
      <c r="D1" s="17" t="s">
        <v>0</v>
      </c>
      <c r="E1" s="18"/>
      <c r="F1" s="19"/>
    </row>
    <row r="2" spans="1:6" ht="25.5" customHeight="1">
      <c r="A2" s="4" t="e">
        <f>INDEX(Оглавление,ROW())</f>
        <v>#NAME?</v>
      </c>
      <c r="B2" s="5" t="e">
        <f aca="true" t="shared" si="0" ref="B2:B53">HYPERLINK("#"&amp;A2&amp;"!A1","Нажмите ссылку, чтобы перейти на лист "&amp;A2&amp;"")</f>
        <v>#NAME?</v>
      </c>
      <c r="D2" s="6" t="s">
        <v>1</v>
      </c>
      <c r="E2" s="20" t="s">
        <v>2</v>
      </c>
      <c r="F2" s="21"/>
    </row>
    <row r="3" spans="1:6" ht="25.5" customHeight="1">
      <c r="A3" s="7">
        <f aca="true" t="shared" si="1" ref="A3:A53">_xlfn.IFERROR(INDEX(Оглавление,ROW()),"")</f>
      </c>
      <c r="B3" s="8" t="str">
        <f t="shared" si="0"/>
        <v>Нажмите ссылку, чтобы перейти на лист </v>
      </c>
      <c r="D3" s="22" t="s">
        <v>3</v>
      </c>
      <c r="E3" s="24">
        <v>28</v>
      </c>
      <c r="F3" s="26" t="s">
        <v>4</v>
      </c>
    </row>
    <row r="4" spans="1:8" ht="25.5" customHeight="1">
      <c r="A4" s="7">
        <f t="shared" si="1"/>
      </c>
      <c r="B4" s="8" t="str">
        <f t="shared" si="0"/>
        <v>Нажмите ссылку, чтобы перейти на лист </v>
      </c>
      <c r="D4" s="23"/>
      <c r="E4" s="25"/>
      <c r="F4" s="27"/>
      <c r="H4" t="s">
        <v>5</v>
      </c>
    </row>
    <row r="5" spans="1:4" ht="25.5" customHeight="1">
      <c r="A5" s="7">
        <f t="shared" si="1"/>
      </c>
      <c r="B5" s="8" t="str">
        <f t="shared" si="0"/>
        <v>Нажмите ссылку, чтобы перейти на лист </v>
      </c>
      <c r="D5" s="6" t="s">
        <v>6</v>
      </c>
    </row>
    <row r="6" spans="1:4" ht="25.5" customHeight="1">
      <c r="A6" s="7">
        <f t="shared" si="1"/>
      </c>
      <c r="B6" s="8" t="str">
        <f t="shared" si="0"/>
        <v>Нажмите ссылку, чтобы перейти на лист </v>
      </c>
      <c r="D6" s="6" t="s">
        <v>7</v>
      </c>
    </row>
    <row r="7" spans="1:4" ht="25.5" customHeight="1">
      <c r="A7" s="7">
        <f t="shared" si="1"/>
      </c>
      <c r="B7" s="8" t="str">
        <f t="shared" si="0"/>
        <v>Нажмите ссылку, чтобы перейти на лист </v>
      </c>
      <c r="D7" s="6" t="s">
        <v>8</v>
      </c>
    </row>
    <row r="8" spans="1:2" ht="25.5" customHeight="1">
      <c r="A8" s="7">
        <f t="shared" si="1"/>
      </c>
      <c r="B8" s="8" t="str">
        <f t="shared" si="0"/>
        <v>Нажмите ссылку, чтобы перейти на лист </v>
      </c>
    </row>
    <row r="9" spans="1:2" ht="25.5" customHeight="1">
      <c r="A9" s="7">
        <f t="shared" si="1"/>
      </c>
      <c r="B9" s="8" t="str">
        <f t="shared" si="0"/>
        <v>Нажмите ссылку, чтобы перейти на лист </v>
      </c>
    </row>
    <row r="10" spans="1:10" ht="25.5" customHeight="1">
      <c r="A10" s="7">
        <f t="shared" si="1"/>
      </c>
      <c r="B10" s="8" t="str">
        <f t="shared" si="0"/>
        <v>Нажмите ссылку, чтобы перейти на лист </v>
      </c>
      <c r="D10" s="11"/>
      <c r="E10" s="12"/>
      <c r="F10" s="13"/>
      <c r="G10" s="14"/>
      <c r="H10" s="15"/>
      <c r="I10" s="16"/>
      <c r="J10" s="16"/>
    </row>
    <row r="11" spans="1:2" ht="25.5" customHeight="1">
      <c r="A11" s="7">
        <f t="shared" si="1"/>
      </c>
      <c r="B11" s="8" t="str">
        <f t="shared" si="0"/>
        <v>Нажмите ссылку, чтобы перейти на лист </v>
      </c>
    </row>
    <row r="12" spans="1:2" ht="25.5" customHeight="1">
      <c r="A12" s="7">
        <f t="shared" si="1"/>
      </c>
      <c r="B12" s="8" t="str">
        <f t="shared" si="0"/>
        <v>Нажмите ссылку, чтобы перейти на лист </v>
      </c>
    </row>
    <row r="13" spans="1:2" ht="25.5" customHeight="1">
      <c r="A13" s="7">
        <f t="shared" si="1"/>
      </c>
      <c r="B13" s="8" t="str">
        <f t="shared" si="0"/>
        <v>Нажмите ссылку, чтобы перейти на лист </v>
      </c>
    </row>
    <row r="14" spans="1:2" ht="25.5" customHeight="1">
      <c r="A14" s="7">
        <f t="shared" si="1"/>
      </c>
      <c r="B14" s="8" t="str">
        <f t="shared" si="0"/>
        <v>Нажмите ссылку, чтобы перейти на лист </v>
      </c>
    </row>
    <row r="15" spans="1:2" ht="25.5" customHeight="1">
      <c r="A15" s="7">
        <f t="shared" si="1"/>
      </c>
      <c r="B15" s="8" t="str">
        <f t="shared" si="0"/>
        <v>Нажмите ссылку, чтобы перейти на лист </v>
      </c>
    </row>
    <row r="16" spans="1:2" ht="25.5" customHeight="1">
      <c r="A16" s="7">
        <f t="shared" si="1"/>
      </c>
      <c r="B16" s="8" t="str">
        <f t="shared" si="0"/>
        <v>Нажмите ссылку, чтобы перейти на лист </v>
      </c>
    </row>
    <row r="17" spans="1:2" ht="25.5" customHeight="1">
      <c r="A17" s="7">
        <f t="shared" si="1"/>
      </c>
      <c r="B17" s="8" t="str">
        <f t="shared" si="0"/>
        <v>Нажмите ссылку, чтобы перейти на лист </v>
      </c>
    </row>
    <row r="18" spans="1:2" ht="25.5" customHeight="1">
      <c r="A18" s="7">
        <f t="shared" si="1"/>
      </c>
      <c r="B18" s="8" t="str">
        <f t="shared" si="0"/>
        <v>Нажмите ссылку, чтобы перейти на лист </v>
      </c>
    </row>
    <row r="19" spans="1:2" ht="25.5" customHeight="1">
      <c r="A19" s="7">
        <f t="shared" si="1"/>
      </c>
      <c r="B19" s="8" t="str">
        <f t="shared" si="0"/>
        <v>Нажмите ссылку, чтобы перейти на лист </v>
      </c>
    </row>
    <row r="20" spans="1:2" ht="25.5" customHeight="1">
      <c r="A20" s="7">
        <f t="shared" si="1"/>
      </c>
      <c r="B20" s="8" t="str">
        <f t="shared" si="0"/>
        <v>Нажмите ссылку, чтобы перейти на лист </v>
      </c>
    </row>
    <row r="21" spans="1:2" ht="25.5" customHeight="1">
      <c r="A21" s="7">
        <f t="shared" si="1"/>
      </c>
      <c r="B21" s="8" t="str">
        <f t="shared" si="0"/>
        <v>Нажмите ссылку, чтобы перейти на лист </v>
      </c>
    </row>
    <row r="22" spans="1:2" ht="25.5" customHeight="1">
      <c r="A22" s="7">
        <f t="shared" si="1"/>
      </c>
      <c r="B22" s="8" t="str">
        <f t="shared" si="0"/>
        <v>Нажмите ссылку, чтобы перейти на лист </v>
      </c>
    </row>
    <row r="23" spans="1:2" ht="25.5" customHeight="1">
      <c r="A23" s="7">
        <f t="shared" si="1"/>
      </c>
      <c r="B23" s="8" t="str">
        <f t="shared" si="0"/>
        <v>Нажмите ссылку, чтобы перейти на лист </v>
      </c>
    </row>
    <row r="24" spans="1:2" ht="25.5" customHeight="1">
      <c r="A24" s="7">
        <f t="shared" si="1"/>
      </c>
      <c r="B24" s="8" t="str">
        <f t="shared" si="0"/>
        <v>Нажмите ссылку, чтобы перейти на лист </v>
      </c>
    </row>
    <row r="25" spans="1:2" ht="25.5" customHeight="1">
      <c r="A25" s="7">
        <f t="shared" si="1"/>
      </c>
      <c r="B25" s="8" t="str">
        <f t="shared" si="0"/>
        <v>Нажмите ссылку, чтобы перейти на лист </v>
      </c>
    </row>
    <row r="26" spans="1:2" ht="25.5" customHeight="1">
      <c r="A26" s="7">
        <f t="shared" si="1"/>
      </c>
      <c r="B26" s="8" t="str">
        <f t="shared" si="0"/>
        <v>Нажмите ссылку, чтобы перейти на лист </v>
      </c>
    </row>
    <row r="27" spans="1:2" ht="25.5" customHeight="1">
      <c r="A27" s="7">
        <f t="shared" si="1"/>
      </c>
      <c r="B27" s="8" t="str">
        <f t="shared" si="0"/>
        <v>Нажмите ссылку, чтобы перейти на лист </v>
      </c>
    </row>
    <row r="28" spans="1:2" ht="25.5" customHeight="1">
      <c r="A28" s="7">
        <f t="shared" si="1"/>
      </c>
      <c r="B28" s="8" t="str">
        <f t="shared" si="0"/>
        <v>Нажмите ссылку, чтобы перейти на лист </v>
      </c>
    </row>
    <row r="29" spans="1:2" ht="25.5" customHeight="1">
      <c r="A29" s="7">
        <f t="shared" si="1"/>
      </c>
      <c r="B29" s="8" t="str">
        <f t="shared" si="0"/>
        <v>Нажмите ссылку, чтобы перейти на лист </v>
      </c>
    </row>
    <row r="30" spans="1:2" ht="25.5" customHeight="1">
      <c r="A30" s="7">
        <f t="shared" si="1"/>
      </c>
      <c r="B30" s="8" t="str">
        <f t="shared" si="0"/>
        <v>Нажмите ссылку, чтобы перейти на лист </v>
      </c>
    </row>
    <row r="31" spans="1:2" ht="25.5" customHeight="1">
      <c r="A31" s="7">
        <f t="shared" si="1"/>
      </c>
      <c r="B31" s="8" t="str">
        <f t="shared" si="0"/>
        <v>Нажмите ссылку, чтобы перейти на лист </v>
      </c>
    </row>
    <row r="32" spans="1:2" ht="25.5" customHeight="1">
      <c r="A32" s="7">
        <f t="shared" si="1"/>
      </c>
      <c r="B32" s="8" t="str">
        <f t="shared" si="0"/>
        <v>Нажмите ссылку, чтобы перейти на лист </v>
      </c>
    </row>
    <row r="33" spans="1:2" ht="25.5" customHeight="1">
      <c r="A33" s="7">
        <f t="shared" si="1"/>
      </c>
      <c r="B33" s="8" t="str">
        <f t="shared" si="0"/>
        <v>Нажмите ссылку, чтобы перейти на лист </v>
      </c>
    </row>
    <row r="34" spans="1:2" ht="25.5" customHeight="1">
      <c r="A34" s="7">
        <f t="shared" si="1"/>
      </c>
      <c r="B34" s="8" t="str">
        <f t="shared" si="0"/>
        <v>Нажмите ссылку, чтобы перейти на лист </v>
      </c>
    </row>
    <row r="35" spans="1:2" ht="25.5" customHeight="1">
      <c r="A35" s="7">
        <f t="shared" si="1"/>
      </c>
      <c r="B35" s="8" t="str">
        <f t="shared" si="0"/>
        <v>Нажмите ссылку, чтобы перейти на лист </v>
      </c>
    </row>
    <row r="36" spans="1:2" ht="25.5" customHeight="1">
      <c r="A36" s="7">
        <f t="shared" si="1"/>
      </c>
      <c r="B36" s="8" t="str">
        <f t="shared" si="0"/>
        <v>Нажмите ссылку, чтобы перейти на лист </v>
      </c>
    </row>
    <row r="37" spans="1:2" ht="25.5" customHeight="1">
      <c r="A37" s="7">
        <f t="shared" si="1"/>
      </c>
      <c r="B37" s="8" t="str">
        <f t="shared" si="0"/>
        <v>Нажмите ссылку, чтобы перейти на лист </v>
      </c>
    </row>
    <row r="38" spans="1:2" ht="25.5" customHeight="1">
      <c r="A38" s="7">
        <f t="shared" si="1"/>
      </c>
      <c r="B38" s="8" t="str">
        <f t="shared" si="0"/>
        <v>Нажмите ссылку, чтобы перейти на лист </v>
      </c>
    </row>
    <row r="39" spans="1:2" ht="25.5" customHeight="1">
      <c r="A39" s="7">
        <f t="shared" si="1"/>
      </c>
      <c r="B39" s="8" t="str">
        <f t="shared" si="0"/>
        <v>Нажмите ссылку, чтобы перейти на лист </v>
      </c>
    </row>
    <row r="40" spans="1:2" ht="25.5" customHeight="1">
      <c r="A40" s="7">
        <f t="shared" si="1"/>
      </c>
      <c r="B40" s="8" t="str">
        <f t="shared" si="0"/>
        <v>Нажмите ссылку, чтобы перейти на лист </v>
      </c>
    </row>
    <row r="41" spans="1:2" ht="25.5" customHeight="1">
      <c r="A41" s="7">
        <f t="shared" si="1"/>
      </c>
      <c r="B41" s="8" t="str">
        <f t="shared" si="0"/>
        <v>Нажмите ссылку, чтобы перейти на лист </v>
      </c>
    </row>
    <row r="42" spans="1:2" ht="25.5" customHeight="1">
      <c r="A42" s="7">
        <f t="shared" si="1"/>
      </c>
      <c r="B42" s="8" t="str">
        <f t="shared" si="0"/>
        <v>Нажмите ссылку, чтобы перейти на лист </v>
      </c>
    </row>
    <row r="43" spans="1:2" ht="25.5" customHeight="1">
      <c r="A43" s="7">
        <f t="shared" si="1"/>
      </c>
      <c r="B43" s="8" t="str">
        <f t="shared" si="0"/>
        <v>Нажмите ссылку, чтобы перейти на лист </v>
      </c>
    </row>
    <row r="44" spans="1:2" ht="25.5" customHeight="1">
      <c r="A44" s="7">
        <f t="shared" si="1"/>
      </c>
      <c r="B44" s="8" t="str">
        <f t="shared" si="0"/>
        <v>Нажмите ссылку, чтобы перейти на лист </v>
      </c>
    </row>
    <row r="45" spans="1:2" ht="25.5" customHeight="1">
      <c r="A45" s="7">
        <f t="shared" si="1"/>
      </c>
      <c r="B45" s="8" t="str">
        <f t="shared" si="0"/>
        <v>Нажмите ссылку, чтобы перейти на лист </v>
      </c>
    </row>
    <row r="46" spans="1:2" ht="25.5" customHeight="1">
      <c r="A46" s="7">
        <f t="shared" si="1"/>
      </c>
      <c r="B46" s="8" t="str">
        <f t="shared" si="0"/>
        <v>Нажмите ссылку, чтобы перейти на лист </v>
      </c>
    </row>
    <row r="47" spans="1:2" ht="25.5" customHeight="1">
      <c r="A47" s="7">
        <f t="shared" si="1"/>
      </c>
      <c r="B47" s="8" t="str">
        <f t="shared" si="0"/>
        <v>Нажмите ссылку, чтобы перейти на лист </v>
      </c>
    </row>
    <row r="48" spans="1:2" ht="25.5" customHeight="1">
      <c r="A48" s="7">
        <f t="shared" si="1"/>
      </c>
      <c r="B48" s="8" t="str">
        <f t="shared" si="0"/>
        <v>Нажмите ссылку, чтобы перейти на лист </v>
      </c>
    </row>
    <row r="49" spans="1:2" ht="25.5" customHeight="1">
      <c r="A49" s="7">
        <f t="shared" si="1"/>
      </c>
      <c r="B49" s="8" t="str">
        <f t="shared" si="0"/>
        <v>Нажмите ссылку, чтобы перейти на лист </v>
      </c>
    </row>
    <row r="50" spans="1:2" ht="25.5" customHeight="1">
      <c r="A50" s="7">
        <f t="shared" si="1"/>
      </c>
      <c r="B50" s="8" t="str">
        <f t="shared" si="0"/>
        <v>Нажмите ссылку, чтобы перейти на лист </v>
      </c>
    </row>
    <row r="51" spans="1:2" ht="25.5" customHeight="1">
      <c r="A51" s="7">
        <f t="shared" si="1"/>
      </c>
      <c r="B51" s="8" t="str">
        <f t="shared" si="0"/>
        <v>Нажмите ссылку, чтобы перейти на лист </v>
      </c>
    </row>
    <row r="52" spans="1:2" ht="25.5" customHeight="1">
      <c r="A52" s="7">
        <f t="shared" si="1"/>
      </c>
      <c r="B52" s="8" t="str">
        <f t="shared" si="0"/>
        <v>Нажмите ссылку, чтобы перейти на лист </v>
      </c>
    </row>
    <row r="53" spans="1:2" ht="25.5" customHeight="1">
      <c r="A53" s="7">
        <f t="shared" si="1"/>
      </c>
      <c r="B53" s="8" t="str">
        <f t="shared" si="0"/>
        <v>Нажмите ссылку, чтобы перейти на лист </v>
      </c>
    </row>
  </sheetData>
  <sheetProtection/>
  <mergeCells count="6">
    <mergeCell ref="I10:J10"/>
    <mergeCell ref="D1:F1"/>
    <mergeCell ref="E2:F2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4" sqref="E3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2"/>
  <sheetViews>
    <sheetView tabSelected="1" zoomScale="80" zoomScaleNormal="80" zoomScalePageLayoutView="0" workbookViewId="0" topLeftCell="A1">
      <pane ySplit="2" topLeftCell="A3" activePane="bottomLeft" state="frozen"/>
      <selection pane="topLeft" activeCell="G21" sqref="G21"/>
      <selection pane="bottomLeft" activeCell="H57" sqref="H57"/>
    </sheetView>
  </sheetViews>
  <sheetFormatPr defaultColWidth="11.140625" defaultRowHeight="15" outlineLevelRow="3"/>
  <cols>
    <col min="1" max="1" width="17.57421875" style="28" customWidth="1"/>
    <col min="2" max="2" width="24.00390625" style="30" customWidth="1"/>
    <col min="3" max="5" width="11.140625" style="28" customWidth="1"/>
    <col min="6" max="6" width="5.57421875" style="29" customWidth="1"/>
    <col min="7" max="7" width="8.140625" style="29" customWidth="1"/>
    <col min="8" max="13" width="11.421875" style="28" customWidth="1"/>
    <col min="14" max="16384" width="11.140625" style="28" customWidth="1"/>
  </cols>
  <sheetData>
    <row r="1" spans="1:13" s="56" customFormat="1" ht="24" customHeight="1">
      <c r="A1" s="57" t="s">
        <v>22</v>
      </c>
      <c r="B1" s="59"/>
      <c r="C1" s="57"/>
      <c r="D1" s="57"/>
      <c r="E1" s="57"/>
      <c r="F1" s="58"/>
      <c r="G1" s="58"/>
      <c r="H1" s="57"/>
      <c r="I1" s="57"/>
      <c r="J1" s="57"/>
      <c r="K1" s="57"/>
      <c r="L1" s="57"/>
      <c r="M1" s="57"/>
    </row>
    <row r="2" spans="1:13" ht="45" customHeight="1">
      <c r="A2" s="31" t="s">
        <v>21</v>
      </c>
      <c r="B2" s="28" t="s">
        <v>20</v>
      </c>
      <c r="C2" s="28" t="s">
        <v>19</v>
      </c>
      <c r="D2" s="31" t="s">
        <v>18</v>
      </c>
      <c r="E2" s="31"/>
      <c r="F2" s="55" t="s">
        <v>17</v>
      </c>
      <c r="G2" s="55"/>
      <c r="H2" s="31" t="s">
        <v>16</v>
      </c>
      <c r="I2" s="31" t="s">
        <v>15</v>
      </c>
      <c r="J2" s="31" t="s">
        <v>14</v>
      </c>
      <c r="K2" s="31" t="s">
        <v>13</v>
      </c>
      <c r="L2" s="31" t="s">
        <v>12</v>
      </c>
      <c r="M2" s="31" t="s">
        <v>11</v>
      </c>
    </row>
    <row r="3" spans="1:13" ht="30" customHeight="1">
      <c r="A3" s="52" t="s">
        <v>10</v>
      </c>
      <c r="B3" s="54"/>
      <c r="C3" s="52"/>
      <c r="D3" s="52"/>
      <c r="E3" s="52"/>
      <c r="F3" s="53"/>
      <c r="G3" s="53"/>
      <c r="H3" s="52" t="e">
        <f>H4+#REF!+#REF!+#REF!+#REF!+#REF!+#REF!+#REF!+#REF!+#REF!+#REF!+#REF!+#REF!+#REF!+#REF!+#REF!+#REF!</f>
        <v>#REF!</v>
      </c>
      <c r="I3" s="52" t="e">
        <f>I4+#REF!+#REF!+#REF!+#REF!+#REF!+#REF!+#REF!+#REF!+#REF!+#REF!+#REF!+#REF!+#REF!+#REF!+#REF!+#REF!</f>
        <v>#REF!</v>
      </c>
      <c r="J3" s="52" t="e">
        <f>J4+#REF!+#REF!+#REF!+#REF!+#REF!+#REF!+#REF!+#REF!+#REF!+#REF!+#REF!+#REF!+#REF!+#REF!+#REF!+#REF!</f>
        <v>#REF!</v>
      </c>
      <c r="K3" s="52" t="e">
        <f>K4+#REF!+#REF!+#REF!+#REF!+#REF!+#REF!+#REF!+#REF!+#REF!+#REF!+#REF!+#REF!+#REF!+#REF!+#REF!+#REF!</f>
        <v>#REF!</v>
      </c>
      <c r="L3" s="52" t="e">
        <f>SUM(H3:K3)</f>
        <v>#REF!</v>
      </c>
      <c r="M3" s="52" t="e">
        <f>H3/750</f>
        <v>#REF!</v>
      </c>
    </row>
    <row r="4" spans="2:13" ht="15" outlineLevel="1">
      <c r="B4" s="51" t="str">
        <f>'[1]авто_ФИО'!A2</f>
        <v>авто_ФИО</v>
      </c>
      <c r="C4" s="48" t="str">
        <f>'[1]Оглавление'!E2</f>
        <v>август</v>
      </c>
      <c r="D4" s="48"/>
      <c r="E4" s="48"/>
      <c r="F4" s="50"/>
      <c r="G4" s="50"/>
      <c r="H4" s="49">
        <f>H5+H13+H21+H29+H37</f>
        <v>0</v>
      </c>
      <c r="I4" s="49">
        <f>I5+I13+I21+I29+I37</f>
        <v>0</v>
      </c>
      <c r="J4" s="49">
        <f>J5+J13+J21+J29+J37</f>
        <v>0</v>
      </c>
      <c r="K4" s="48">
        <f>K5+K13+K21+K29+K37</f>
        <v>0</v>
      </c>
      <c r="L4" s="48">
        <f>L5+L13+L21+L29+L37</f>
        <v>0</v>
      </c>
      <c r="M4" s="48">
        <f>H4/50</f>
        <v>0</v>
      </c>
    </row>
    <row r="5" spans="3:13" ht="15" outlineLevel="2">
      <c r="C5" s="31"/>
      <c r="D5" s="35">
        <v>1</v>
      </c>
      <c r="E5" s="35"/>
      <c r="F5" s="36"/>
      <c r="G5" s="36"/>
      <c r="H5" s="35">
        <f>SUM(H6:H12)</f>
        <v>0</v>
      </c>
      <c r="I5" s="35">
        <f>SUM(I6:I12)</f>
        <v>0</v>
      </c>
      <c r="J5" s="35">
        <f>SUM(J6:J12)</f>
        <v>0</v>
      </c>
      <c r="K5" s="34">
        <f>SUM(K6:K12)</f>
        <v>0</v>
      </c>
      <c r="L5" s="34">
        <f>SUM(L6:L12)</f>
        <v>0</v>
      </c>
      <c r="M5" s="34">
        <f>H5/50</f>
        <v>0</v>
      </c>
    </row>
    <row r="6" spans="4:13" ht="15" outlineLevel="3">
      <c r="D6" s="47"/>
      <c r="E6" s="47"/>
      <c r="F6" s="42">
        <f>'[1]авто_ФИО'!E33</f>
        <v>28</v>
      </c>
      <c r="G6" s="42" t="str">
        <f>'[1]авто_ФИО'!F33</f>
        <v>июля</v>
      </c>
      <c r="H6" s="41">
        <f>'[1]авто_ФИО'!G33</f>
        <v>0</v>
      </c>
      <c r="I6" s="41">
        <f>'[1]авто_ФИО'!H33</f>
        <v>0</v>
      </c>
      <c r="J6" s="41">
        <f>'[1]авто_ФИО'!I33</f>
        <v>0</v>
      </c>
      <c r="K6" s="40">
        <f>'[1]авто_ФИО'!J33</f>
        <v>0</v>
      </c>
      <c r="L6" s="40">
        <f>'[1]авто_ФИО'!K33</f>
        <v>0</v>
      </c>
      <c r="M6" s="40">
        <f>H6/750</f>
        <v>0</v>
      </c>
    </row>
    <row r="7" spans="6:13" ht="15" outlineLevel="3">
      <c r="F7" s="33">
        <f>'[1]авто_ФИО'!E64</f>
        <v>29</v>
      </c>
      <c r="G7" s="33" t="str">
        <f>'[1]авто_ФИО'!F64</f>
        <v>июля</v>
      </c>
      <c r="H7" s="32">
        <f>'[1]авто_ФИО'!G64</f>
        <v>0</v>
      </c>
      <c r="I7" s="32">
        <f>'[1]авто_ФИО'!H64</f>
        <v>0</v>
      </c>
      <c r="J7" s="32">
        <f>'[1]авто_ФИО'!I64</f>
        <v>0</v>
      </c>
      <c r="K7" s="32">
        <f>'[1]авто_ФИО'!J64</f>
        <v>0</v>
      </c>
      <c r="L7" s="32">
        <f>'[1]авто_ФИО'!K64</f>
        <v>0</v>
      </c>
      <c r="M7" s="32">
        <f>H7/750</f>
        <v>0</v>
      </c>
    </row>
    <row r="8" spans="6:13" ht="15" outlineLevel="3">
      <c r="F8" s="46">
        <f>'[1]авто_ФИО'!E95</f>
        <v>30</v>
      </c>
      <c r="G8" s="46" t="str">
        <f>'[1]авто_ФИО'!F95</f>
        <v>июля</v>
      </c>
      <c r="H8" s="45">
        <f>'[1]авто_ФИО'!G95</f>
        <v>0</v>
      </c>
      <c r="I8" s="45">
        <f>'[1]авто_ФИО'!H95</f>
        <v>0</v>
      </c>
      <c r="J8" s="45">
        <f>'[1]авто_ФИО'!I95</f>
        <v>0</v>
      </c>
      <c r="K8" s="45">
        <f>'[1]авто_ФИО'!J95</f>
        <v>0</v>
      </c>
      <c r="L8" s="45">
        <f>'[1]авто_ФИО'!K95</f>
        <v>0</v>
      </c>
      <c r="M8" s="32">
        <f>H8/750</f>
        <v>0</v>
      </c>
    </row>
    <row r="9" spans="6:13" ht="15" outlineLevel="3">
      <c r="F9" s="46">
        <f>'[1]авто_ФИО'!E126</f>
        <v>31</v>
      </c>
      <c r="G9" s="46" t="str">
        <f>'[1]авто_ФИО'!F126</f>
        <v>июля</v>
      </c>
      <c r="H9" s="45">
        <f>'[1]авто_ФИО'!G126</f>
        <v>0</v>
      </c>
      <c r="I9" s="45">
        <f>'[1]авто_ФИО'!H126</f>
        <v>0</v>
      </c>
      <c r="J9" s="45">
        <f>'[1]авто_ФИО'!I126</f>
        <v>0</v>
      </c>
      <c r="K9" s="45">
        <f>'[1]авто_ФИО'!J126</f>
        <v>0</v>
      </c>
      <c r="L9" s="45">
        <f>'[1]авто_ФИО'!K126</f>
        <v>0</v>
      </c>
      <c r="M9" s="32">
        <f>H9/750</f>
        <v>0</v>
      </c>
    </row>
    <row r="10" spans="6:13" ht="15" outlineLevel="3">
      <c r="F10" s="46">
        <f>'[1]авто_ФИО'!E157</f>
        <v>1</v>
      </c>
      <c r="G10" s="46" t="str">
        <f>'[1]авто_ФИО'!F157</f>
        <v>август</v>
      </c>
      <c r="H10" s="45">
        <f>'[1]авто_ФИО'!G157</f>
        <v>0</v>
      </c>
      <c r="I10" s="45">
        <f>'[1]авто_ФИО'!H157</f>
        <v>0</v>
      </c>
      <c r="J10" s="45">
        <f>'[1]авто_ФИО'!I157</f>
        <v>0</v>
      </c>
      <c r="K10" s="45">
        <f>'[1]авто_ФИО'!J157</f>
        <v>0</v>
      </c>
      <c r="L10" s="45">
        <f>'[1]авто_ФИО'!K157</f>
        <v>0</v>
      </c>
      <c r="M10" s="32">
        <f>H10/750</f>
        <v>0</v>
      </c>
    </row>
    <row r="11" spans="6:13" ht="15" outlineLevel="3">
      <c r="F11" s="46">
        <f>'[1]авто_ФИО'!E188</f>
        <v>2</v>
      </c>
      <c r="G11" s="46" t="str">
        <f>'[1]авто_ФИО'!F188</f>
        <v>август</v>
      </c>
      <c r="H11" s="45">
        <f>'[1]авто_ФИО'!G188</f>
        <v>0</v>
      </c>
      <c r="I11" s="45">
        <f>'[1]авто_ФИО'!H188</f>
        <v>0</v>
      </c>
      <c r="J11" s="45">
        <f>'[1]авто_ФИО'!I188</f>
        <v>0</v>
      </c>
      <c r="K11" s="45">
        <f>'[1]авто_ФИО'!J188</f>
        <v>0</v>
      </c>
      <c r="L11" s="45">
        <f>'[1]авто_ФИО'!K188</f>
        <v>0</v>
      </c>
      <c r="M11" s="32">
        <f>H11/750</f>
        <v>0</v>
      </c>
    </row>
    <row r="12" spans="6:13" ht="15" outlineLevel="3">
      <c r="F12" s="46">
        <f>'[1]авто_ФИО'!E219</f>
        <v>3</v>
      </c>
      <c r="G12" s="46" t="str">
        <f>'[1]авто_ФИО'!F219</f>
        <v>август</v>
      </c>
      <c r="H12" s="45">
        <f>'[1]авто_ФИО'!G219</f>
        <v>0</v>
      </c>
      <c r="I12" s="45">
        <f>'[1]авто_ФИО'!H219</f>
        <v>0</v>
      </c>
      <c r="J12" s="45">
        <f>'[1]авто_ФИО'!I219</f>
        <v>0</v>
      </c>
      <c r="K12" s="45">
        <f>'[1]авто_ФИО'!J219</f>
        <v>0</v>
      </c>
      <c r="L12" s="45">
        <f>'[1]авто_ФИО'!K219</f>
        <v>0</v>
      </c>
      <c r="M12" s="32">
        <f>H12/750</f>
        <v>0</v>
      </c>
    </row>
    <row r="13" spans="4:13" ht="15" outlineLevel="2">
      <c r="D13" s="35">
        <v>2</v>
      </c>
      <c r="E13" s="35"/>
      <c r="F13" s="36"/>
      <c r="G13" s="36"/>
      <c r="H13" s="35">
        <f>SUM(H14:H20)</f>
        <v>0</v>
      </c>
      <c r="I13" s="35">
        <f>SUM(I14:I20)</f>
        <v>0</v>
      </c>
      <c r="J13" s="35">
        <f>SUM(J14:J20)</f>
        <v>0</v>
      </c>
      <c r="K13" s="35">
        <f>SUM(K14:K20)</f>
        <v>0</v>
      </c>
      <c r="L13" s="35">
        <f>SUM(L14:L20)</f>
        <v>0</v>
      </c>
      <c r="M13" s="35">
        <f>H13/50</f>
        <v>0</v>
      </c>
    </row>
    <row r="14" spans="3:13" ht="15" outlineLevel="3">
      <c r="C14" s="44"/>
      <c r="F14" s="33">
        <f>'[1]авто_ФИО'!E251</f>
        <v>4</v>
      </c>
      <c r="G14" s="33" t="str">
        <f>'[1]авто_ФИО'!F251</f>
        <v>август</v>
      </c>
      <c r="H14" s="32">
        <f>'[1]авто_ФИО'!G251</f>
        <v>0</v>
      </c>
      <c r="I14" s="32">
        <f>'[1]авто_ФИО'!H251</f>
        <v>0</v>
      </c>
      <c r="J14" s="32">
        <f>'[1]авто_ФИО'!I251</f>
        <v>0</v>
      </c>
      <c r="K14" s="32">
        <f>'[1]авто_ФИО'!J251</f>
        <v>0</v>
      </c>
      <c r="L14" s="32">
        <f>'[1]авто_ФИО'!K251</f>
        <v>0</v>
      </c>
      <c r="M14" s="32">
        <f>H14/50</f>
        <v>0</v>
      </c>
    </row>
    <row r="15" spans="3:13" ht="15" outlineLevel="3">
      <c r="C15" s="44"/>
      <c r="D15" s="44"/>
      <c r="E15" s="44"/>
      <c r="F15" s="46">
        <f>'[1]авто_ФИО'!E282</f>
        <v>5</v>
      </c>
      <c r="G15" s="46" t="str">
        <f>'[1]авто_ФИО'!F282</f>
        <v>август</v>
      </c>
      <c r="H15" s="45">
        <f>'[1]авто_ФИО'!G282</f>
        <v>0</v>
      </c>
      <c r="I15" s="45">
        <f>'[1]авто_ФИО'!H282</f>
        <v>0</v>
      </c>
      <c r="J15" s="45">
        <f>'[1]авто_ФИО'!I282</f>
        <v>0</v>
      </c>
      <c r="K15" s="45">
        <f>'[1]авто_ФИО'!J282</f>
        <v>0</v>
      </c>
      <c r="L15" s="45">
        <f>'[1]авто_ФИО'!K282</f>
        <v>0</v>
      </c>
      <c r="M15" s="32">
        <f>H15/50</f>
        <v>0</v>
      </c>
    </row>
    <row r="16" spans="3:13" ht="15" outlineLevel="3">
      <c r="C16" s="44"/>
      <c r="D16" s="44"/>
      <c r="E16" s="44"/>
      <c r="F16" s="46">
        <f>'[1]авто_ФИО'!E313</f>
        <v>6</v>
      </c>
      <c r="G16" s="46" t="str">
        <f>'[1]авто_ФИО'!F313</f>
        <v>август</v>
      </c>
      <c r="H16" s="45">
        <f>'[1]авто_ФИО'!G313</f>
        <v>0</v>
      </c>
      <c r="I16" s="45">
        <f>'[1]авто_ФИО'!H313</f>
        <v>0</v>
      </c>
      <c r="J16" s="45">
        <f>'[1]авто_ФИО'!I313</f>
        <v>0</v>
      </c>
      <c r="K16" s="45">
        <f>'[1]авто_ФИО'!J313</f>
        <v>0</v>
      </c>
      <c r="L16" s="45">
        <f>'[1]авто_ФИО'!K313</f>
        <v>0</v>
      </c>
      <c r="M16" s="32">
        <f>H16/50</f>
        <v>0</v>
      </c>
    </row>
    <row r="17" spans="3:13" ht="15" outlineLevel="3">
      <c r="C17" s="44"/>
      <c r="D17" s="44"/>
      <c r="E17" s="44"/>
      <c r="F17" s="46">
        <f>'[1]авто_ФИО'!E344</f>
        <v>7</v>
      </c>
      <c r="G17" s="46" t="str">
        <f>'[1]авто_ФИО'!F344</f>
        <v>август</v>
      </c>
      <c r="H17" s="45">
        <f>'[1]авто_ФИО'!G344</f>
        <v>0</v>
      </c>
      <c r="I17" s="45">
        <f>'[1]авто_ФИО'!H344</f>
        <v>0</v>
      </c>
      <c r="J17" s="45">
        <f>'[1]авто_ФИО'!I344</f>
        <v>0</v>
      </c>
      <c r="K17" s="45">
        <f>'[1]авто_ФИО'!J344</f>
        <v>0</v>
      </c>
      <c r="L17" s="45">
        <f>'[1]авто_ФИО'!K344</f>
        <v>0</v>
      </c>
      <c r="M17" s="32">
        <f>H17/50</f>
        <v>0</v>
      </c>
    </row>
    <row r="18" spans="3:13" ht="15" outlineLevel="3">
      <c r="C18" s="44"/>
      <c r="D18" s="44"/>
      <c r="E18" s="44"/>
      <c r="F18" s="33">
        <f>'[1]авто_ФИО'!E375</f>
        <v>8</v>
      </c>
      <c r="G18" s="33" t="str">
        <f>'[1]авто_ФИО'!F375</f>
        <v>август</v>
      </c>
      <c r="H18" s="32">
        <f>'[1]авто_ФИО'!G375</f>
        <v>0</v>
      </c>
      <c r="I18" s="32">
        <f>'[1]авто_ФИО'!H375</f>
        <v>0</v>
      </c>
      <c r="J18" s="32">
        <f>'[1]авто_ФИО'!I375</f>
        <v>0</v>
      </c>
      <c r="K18" s="32">
        <f>'[1]авто_ФИО'!J375</f>
        <v>0</v>
      </c>
      <c r="L18" s="32">
        <f>'[1]авто_ФИО'!K375</f>
        <v>0</v>
      </c>
      <c r="M18" s="32">
        <f>H18/50</f>
        <v>0</v>
      </c>
    </row>
    <row r="19" spans="3:13" ht="15" outlineLevel="3">
      <c r="C19" s="39"/>
      <c r="D19" s="44"/>
      <c r="E19" s="44"/>
      <c r="F19" s="43">
        <f>'[1]авто_ФИО'!E406</f>
        <v>9</v>
      </c>
      <c r="G19" s="42" t="str">
        <f>'[1]авто_ФИО'!F406</f>
        <v>август</v>
      </c>
      <c r="H19" s="41">
        <f>'[1]авто_ФИО'!G406</f>
        <v>0</v>
      </c>
      <c r="I19" s="41">
        <f>'[1]авто_ФИО'!H406</f>
        <v>0</v>
      </c>
      <c r="J19" s="41">
        <f>'[1]авто_ФИО'!I406</f>
        <v>0</v>
      </c>
      <c r="K19" s="41">
        <f>'[1]авто_ФИО'!J406</f>
        <v>0</v>
      </c>
      <c r="L19" s="40">
        <f>'[1]авто_ФИО'!K406</f>
        <v>0</v>
      </c>
      <c r="M19" s="40">
        <f>H19/50</f>
        <v>0</v>
      </c>
    </row>
    <row r="20" spans="3:13" ht="15" outlineLevel="3">
      <c r="C20" s="39"/>
      <c r="D20" s="38"/>
      <c r="E20" s="38"/>
      <c r="F20" s="33">
        <f>'[1]авто_ФИО'!E437</f>
        <v>10</v>
      </c>
      <c r="G20" s="33" t="str">
        <f>'[1]авто_ФИО'!F437</f>
        <v>август</v>
      </c>
      <c r="H20" s="37">
        <f>'[1]авто_ФИО'!G437</f>
        <v>0</v>
      </c>
      <c r="I20" s="32">
        <f>'[1]авто_ФИО'!H437</f>
        <v>0</v>
      </c>
      <c r="J20" s="32">
        <f>'[1]авто_ФИО'!I437</f>
        <v>0</v>
      </c>
      <c r="K20" s="37">
        <f>'[1]авто_ФИО'!J437</f>
        <v>0</v>
      </c>
      <c r="L20" s="32">
        <f>'[1]авто_ФИО'!K437</f>
        <v>0</v>
      </c>
      <c r="M20" s="32">
        <f>H20/50</f>
        <v>0</v>
      </c>
    </row>
    <row r="21" spans="3:13" ht="15" outlineLevel="2">
      <c r="C21" s="31"/>
      <c r="D21" s="35">
        <v>3</v>
      </c>
      <c r="E21" s="35"/>
      <c r="F21" s="36"/>
      <c r="G21" s="36"/>
      <c r="H21" s="35">
        <f>SUM(H22:H28)</f>
        <v>0</v>
      </c>
      <c r="I21" s="35">
        <f>SUM(I22:I28)</f>
        <v>0</v>
      </c>
      <c r="J21" s="35">
        <f>SUM(J22:J28)</f>
        <v>0</v>
      </c>
      <c r="K21" s="34">
        <f>SUM(K22:K28)</f>
        <v>0</v>
      </c>
      <c r="L21" s="34">
        <f>SUM(L22:L28)</f>
        <v>0</v>
      </c>
      <c r="M21" s="34">
        <f>H21/50</f>
        <v>0</v>
      </c>
    </row>
    <row r="22" spans="6:13" ht="15" hidden="1" outlineLevel="3">
      <c r="F22" s="33">
        <f>'[1]авто_ФИО'!E469</f>
        <v>11</v>
      </c>
      <c r="G22" s="33" t="str">
        <f>'[1]авто_ФИО'!F469</f>
        <v>август</v>
      </c>
      <c r="H22" s="32">
        <f>'[1]авто_ФИО'!G469</f>
        <v>0</v>
      </c>
      <c r="I22" s="32">
        <f>'[1]авто_ФИО'!H469</f>
        <v>0</v>
      </c>
      <c r="J22" s="32">
        <f>'[1]авто_ФИО'!I469</f>
        <v>0</v>
      </c>
      <c r="K22" s="32">
        <f>'[1]авто_ФИО'!J469</f>
        <v>0</v>
      </c>
      <c r="L22" s="32">
        <f>'[1]авто_ФИО'!K469</f>
        <v>0</v>
      </c>
      <c r="M22" s="32">
        <f>H22/50</f>
        <v>0</v>
      </c>
    </row>
    <row r="23" spans="6:13" ht="15" hidden="1" outlineLevel="3">
      <c r="F23" s="33">
        <f>'[1]авто_ФИО'!E500</f>
        <v>12</v>
      </c>
      <c r="G23" s="33" t="str">
        <f>'[1]авто_ФИО'!F500</f>
        <v>август</v>
      </c>
      <c r="H23" s="32">
        <f>'[1]авто_ФИО'!G500</f>
        <v>0</v>
      </c>
      <c r="I23" s="32">
        <f>'[1]авто_ФИО'!H500</f>
        <v>0</v>
      </c>
      <c r="J23" s="32">
        <f>'[1]авто_ФИО'!I500</f>
        <v>0</v>
      </c>
      <c r="K23" s="32">
        <f>'[1]авто_ФИО'!J500</f>
        <v>0</v>
      </c>
      <c r="L23" s="32">
        <f>'[1]авто_ФИО'!K500</f>
        <v>0</v>
      </c>
      <c r="M23" s="32">
        <f>H23/50</f>
        <v>0</v>
      </c>
    </row>
    <row r="24" spans="6:13" ht="15" hidden="1" outlineLevel="3">
      <c r="F24" s="33">
        <f>'[1]авто_ФИО'!E531</f>
        <v>13</v>
      </c>
      <c r="G24" s="33" t="str">
        <f>'[1]авто_ФИО'!F531</f>
        <v>август</v>
      </c>
      <c r="H24" s="32">
        <f>'[1]авто_ФИО'!G531</f>
        <v>0</v>
      </c>
      <c r="I24" s="32">
        <f>'[1]авто_ФИО'!H531</f>
        <v>0</v>
      </c>
      <c r="J24" s="32">
        <f>'[1]авто_ФИО'!I531</f>
        <v>0</v>
      </c>
      <c r="K24" s="32">
        <f>'[1]авто_ФИО'!J531</f>
        <v>0</v>
      </c>
      <c r="L24" s="32">
        <f>'[1]авто_ФИО'!K531</f>
        <v>0</v>
      </c>
      <c r="M24" s="32">
        <f>H24/50</f>
        <v>0</v>
      </c>
    </row>
    <row r="25" spans="6:13" ht="15" hidden="1" outlineLevel="3">
      <c r="F25" s="33">
        <f>'[1]авто_ФИО'!E562</f>
        <v>14</v>
      </c>
      <c r="G25" s="33" t="str">
        <f>'[1]авто_ФИО'!F562</f>
        <v>август</v>
      </c>
      <c r="H25" s="32">
        <f>'[1]авто_ФИО'!G562</f>
        <v>0</v>
      </c>
      <c r="I25" s="32">
        <f>'[1]авто_ФИО'!H562</f>
        <v>0</v>
      </c>
      <c r="J25" s="32">
        <f>'[1]авто_ФИО'!I562</f>
        <v>0</v>
      </c>
      <c r="K25" s="32">
        <f>'[1]авто_ФИО'!J562</f>
        <v>0</v>
      </c>
      <c r="L25" s="32">
        <f>'[1]авто_ФИО'!K562</f>
        <v>0</v>
      </c>
      <c r="M25" s="32">
        <f>H25/50</f>
        <v>0</v>
      </c>
    </row>
    <row r="26" spans="6:13" ht="15" hidden="1" outlineLevel="3">
      <c r="F26" s="33">
        <f>'[1]авто_ФИО'!E593</f>
        <v>15</v>
      </c>
      <c r="G26" s="33" t="str">
        <f>'[1]авто_ФИО'!F593</f>
        <v>август</v>
      </c>
      <c r="H26" s="32">
        <f>'[1]авто_ФИО'!G593</f>
        <v>0</v>
      </c>
      <c r="I26" s="32">
        <f>'[1]авто_ФИО'!H593</f>
        <v>0</v>
      </c>
      <c r="J26" s="32">
        <f>'[1]авто_ФИО'!I593</f>
        <v>0</v>
      </c>
      <c r="K26" s="32">
        <f>'[1]авто_ФИО'!J593</f>
        <v>0</v>
      </c>
      <c r="L26" s="32">
        <f>'[1]авто_ФИО'!K593</f>
        <v>0</v>
      </c>
      <c r="M26" s="32">
        <f>H26/50</f>
        <v>0</v>
      </c>
    </row>
    <row r="27" spans="6:13" ht="15" hidden="1" outlineLevel="3">
      <c r="F27" s="33">
        <f>'[1]авто_ФИО'!E624</f>
        <v>16</v>
      </c>
      <c r="G27" s="33" t="str">
        <f>'[1]авто_ФИО'!F624</f>
        <v>август</v>
      </c>
      <c r="H27" s="32">
        <f>'[1]авто_ФИО'!G624</f>
        <v>0</v>
      </c>
      <c r="I27" s="32">
        <f>'[1]авто_ФИО'!H624</f>
        <v>0</v>
      </c>
      <c r="J27" s="32">
        <f>'[1]авто_ФИО'!I624</f>
        <v>0</v>
      </c>
      <c r="K27" s="32">
        <f>'[1]авто_ФИО'!J624</f>
        <v>0</v>
      </c>
      <c r="L27" s="32">
        <f>'[1]авто_ФИО'!K624</f>
        <v>0</v>
      </c>
      <c r="M27" s="32">
        <f>H27/50</f>
        <v>0</v>
      </c>
    </row>
    <row r="28" spans="6:13" ht="15" hidden="1" outlineLevel="3">
      <c r="F28" s="33">
        <f>'[1]авто_ФИО'!E655</f>
        <v>17</v>
      </c>
      <c r="G28" s="33" t="str">
        <f>'[1]авто_ФИО'!F655</f>
        <v>август</v>
      </c>
      <c r="H28" s="32">
        <f>'[1]авто_ФИО'!G655</f>
        <v>0</v>
      </c>
      <c r="I28" s="32">
        <f>'[1]авто_ФИО'!H655</f>
        <v>0</v>
      </c>
      <c r="J28" s="32">
        <f>'[1]авто_ФИО'!I655</f>
        <v>0</v>
      </c>
      <c r="K28" s="32">
        <f>'[1]авто_ФИО'!J655</f>
        <v>0</v>
      </c>
      <c r="L28" s="32">
        <f>'[1]авто_ФИО'!K655</f>
        <v>0</v>
      </c>
      <c r="M28" s="32">
        <f>H28/50</f>
        <v>0</v>
      </c>
    </row>
    <row r="29" spans="3:13" ht="15" outlineLevel="2" collapsed="1">
      <c r="C29" s="31"/>
      <c r="D29" s="35">
        <v>4</v>
      </c>
      <c r="E29" s="35"/>
      <c r="F29" s="36"/>
      <c r="G29" s="36"/>
      <c r="H29" s="35">
        <f>SUM(H30:H36)</f>
        <v>0</v>
      </c>
      <c r="I29" s="35">
        <f>SUM(I30:I36)</f>
        <v>0</v>
      </c>
      <c r="J29" s="35">
        <f>SUM(J30:J36)</f>
        <v>0</v>
      </c>
      <c r="K29" s="34">
        <f>SUM(K30:K36)</f>
        <v>0</v>
      </c>
      <c r="L29" s="34">
        <f>SUM(L30:L36)</f>
        <v>0</v>
      </c>
      <c r="M29" s="34">
        <f>H29/50</f>
        <v>0</v>
      </c>
    </row>
    <row r="30" spans="6:13" ht="15" hidden="1" outlineLevel="3">
      <c r="F30" s="33">
        <f>'[1]авто_ФИО'!E687</f>
        <v>18</v>
      </c>
      <c r="G30" s="33" t="str">
        <f>'[1]авто_ФИО'!F687</f>
        <v>август</v>
      </c>
      <c r="H30" s="32">
        <f>'[1]авто_ФИО'!G687</f>
        <v>0</v>
      </c>
      <c r="I30" s="32">
        <f>'[1]авто_ФИО'!H687</f>
        <v>0</v>
      </c>
      <c r="J30" s="32">
        <f>'[1]авто_ФИО'!I687</f>
        <v>0</v>
      </c>
      <c r="K30" s="32">
        <f>'[1]авто_ФИО'!J687</f>
        <v>0</v>
      </c>
      <c r="L30" s="32">
        <f>'[1]авто_ФИО'!K687</f>
        <v>0</v>
      </c>
      <c r="M30" s="32">
        <f>H30/50</f>
        <v>0</v>
      </c>
    </row>
    <row r="31" spans="6:13" ht="15" hidden="1" outlineLevel="3">
      <c r="F31" s="33">
        <f>'[1]авто_ФИО'!E718</f>
        <v>19</v>
      </c>
      <c r="G31" s="33" t="str">
        <f>'[1]авто_ФИО'!F718</f>
        <v>август</v>
      </c>
      <c r="H31" s="32">
        <f>'[1]авто_ФИО'!G718</f>
        <v>0</v>
      </c>
      <c r="I31" s="32">
        <f>'[1]авто_ФИО'!H718</f>
        <v>0</v>
      </c>
      <c r="J31" s="32">
        <f>'[1]авто_ФИО'!I718</f>
        <v>0</v>
      </c>
      <c r="K31" s="32">
        <f>'[1]авто_ФИО'!J718</f>
        <v>0</v>
      </c>
      <c r="L31" s="32">
        <f>'[1]авто_ФИО'!K718</f>
        <v>0</v>
      </c>
      <c r="M31" s="32">
        <f>H31/50</f>
        <v>0</v>
      </c>
    </row>
    <row r="32" spans="6:13" ht="15" hidden="1" outlineLevel="3">
      <c r="F32" s="33">
        <f>'[1]авто_ФИО'!E749</f>
        <v>20</v>
      </c>
      <c r="G32" s="33" t="str">
        <f>'[1]авто_ФИО'!F749</f>
        <v>август</v>
      </c>
      <c r="H32" s="32">
        <f>'[1]авто_ФИО'!G749</f>
        <v>0</v>
      </c>
      <c r="I32" s="32">
        <f>'[1]авто_ФИО'!H749</f>
        <v>0</v>
      </c>
      <c r="J32" s="32">
        <f>'[1]авто_ФИО'!I749</f>
        <v>0</v>
      </c>
      <c r="K32" s="32">
        <f>'[1]авто_ФИО'!J749</f>
        <v>0</v>
      </c>
      <c r="L32" s="32">
        <f>'[1]авто_ФИО'!K749</f>
        <v>0</v>
      </c>
      <c r="M32" s="32">
        <f>H32/50</f>
        <v>0</v>
      </c>
    </row>
    <row r="33" spans="6:13" ht="15" hidden="1" outlineLevel="3">
      <c r="F33" s="33">
        <f>'[1]авто_ФИО'!E780</f>
        <v>21</v>
      </c>
      <c r="G33" s="33" t="str">
        <f>'[1]авто_ФИО'!F780</f>
        <v>август</v>
      </c>
      <c r="H33" s="32">
        <f>'[1]авто_ФИО'!G780</f>
        <v>0</v>
      </c>
      <c r="I33" s="32">
        <f>'[1]авто_ФИО'!H780</f>
        <v>0</v>
      </c>
      <c r="J33" s="32">
        <f>'[1]авто_ФИО'!I780</f>
        <v>0</v>
      </c>
      <c r="K33" s="32">
        <f>'[1]авто_ФИО'!J780</f>
        <v>0</v>
      </c>
      <c r="L33" s="32">
        <f>'[1]авто_ФИО'!K780</f>
        <v>0</v>
      </c>
      <c r="M33" s="32">
        <f>H33/50</f>
        <v>0</v>
      </c>
    </row>
    <row r="34" spans="6:13" ht="15" hidden="1" outlineLevel="3">
      <c r="F34" s="33">
        <f>'[1]авто_ФИО'!E811</f>
        <v>22</v>
      </c>
      <c r="G34" s="33" t="str">
        <f>'[1]авто_ФИО'!F811</f>
        <v>август</v>
      </c>
      <c r="H34" s="32">
        <f>'[1]авто_ФИО'!G811</f>
        <v>0</v>
      </c>
      <c r="I34" s="32">
        <f>'[1]авто_ФИО'!H811</f>
        <v>0</v>
      </c>
      <c r="J34" s="32">
        <f>'[1]авто_ФИО'!I811</f>
        <v>0</v>
      </c>
      <c r="K34" s="32">
        <f>'[1]авто_ФИО'!J811</f>
        <v>0</v>
      </c>
      <c r="L34" s="32">
        <f>'[1]авто_ФИО'!K811</f>
        <v>0</v>
      </c>
      <c r="M34" s="32">
        <f>H34/50</f>
        <v>0</v>
      </c>
    </row>
    <row r="35" spans="6:13" ht="15" hidden="1" outlineLevel="3">
      <c r="F35" s="33">
        <f>'[1]авто_ФИО'!E842</f>
        <v>23</v>
      </c>
      <c r="G35" s="33" t="str">
        <f>'[1]авто_ФИО'!F842</f>
        <v>август</v>
      </c>
      <c r="H35" s="32">
        <f>'[1]авто_ФИО'!G842</f>
        <v>0</v>
      </c>
      <c r="I35" s="32">
        <f>'[1]авто_ФИО'!H842</f>
        <v>0</v>
      </c>
      <c r="J35" s="32">
        <f>'[1]авто_ФИО'!I842</f>
        <v>0</v>
      </c>
      <c r="K35" s="32">
        <f>'[1]авто_ФИО'!J842</f>
        <v>0</v>
      </c>
      <c r="L35" s="32">
        <f>'[1]авто_ФИО'!K842</f>
        <v>0</v>
      </c>
      <c r="M35" s="32">
        <f>H35/50</f>
        <v>0</v>
      </c>
    </row>
    <row r="36" spans="6:13" ht="15" hidden="1" outlineLevel="3">
      <c r="F36" s="33">
        <f>'[1]авто_ФИО'!E873</f>
        <v>24</v>
      </c>
      <c r="G36" s="33" t="str">
        <f>'[1]авто_ФИО'!F873</f>
        <v>август</v>
      </c>
      <c r="H36" s="32">
        <f>'[1]авто_ФИО'!G873</f>
        <v>0</v>
      </c>
      <c r="I36" s="32">
        <f>'[1]авто_ФИО'!H873</f>
        <v>0</v>
      </c>
      <c r="J36" s="32">
        <f>'[1]авто_ФИО'!I873</f>
        <v>0</v>
      </c>
      <c r="K36" s="32">
        <f>'[1]авто_ФИО'!J873</f>
        <v>0</v>
      </c>
      <c r="L36" s="32">
        <f>'[1]авто_ФИО'!K873</f>
        <v>0</v>
      </c>
      <c r="M36" s="32">
        <f>H36/50</f>
        <v>0</v>
      </c>
    </row>
    <row r="37" spans="3:13" ht="15" outlineLevel="2" collapsed="1">
      <c r="C37" s="31"/>
      <c r="D37" s="35">
        <v>5</v>
      </c>
      <c r="E37" s="35"/>
      <c r="F37" s="36"/>
      <c r="G37" s="36"/>
      <c r="H37" s="35">
        <f>SUM(H38:H44)</f>
        <v>0</v>
      </c>
      <c r="I37" s="35">
        <f>SUM(I38:I44)</f>
        <v>0</v>
      </c>
      <c r="J37" s="35">
        <f>SUM(J38:J44)</f>
        <v>0</v>
      </c>
      <c r="K37" s="34">
        <f>SUM(K38:K44)</f>
        <v>0</v>
      </c>
      <c r="L37" s="34">
        <f>SUM(L38:L44)</f>
        <v>0</v>
      </c>
      <c r="M37" s="34">
        <f>H37/50</f>
        <v>0</v>
      </c>
    </row>
    <row r="38" spans="6:13" ht="15" hidden="1" outlineLevel="3">
      <c r="F38" s="33">
        <f>'[1]авто_ФИО'!E905</f>
        <v>25</v>
      </c>
      <c r="G38" s="33" t="str">
        <f>'[1]авто_ФИО'!F905</f>
        <v>август</v>
      </c>
      <c r="H38" s="32">
        <f>'[1]авто_ФИО'!G905</f>
        <v>0</v>
      </c>
      <c r="I38" s="32">
        <f>'[1]авто_ФИО'!H905</f>
        <v>0</v>
      </c>
      <c r="J38" s="32">
        <f>'[1]авто_ФИО'!I905</f>
        <v>0</v>
      </c>
      <c r="K38" s="32">
        <f>'[1]авто_ФИО'!J905</f>
        <v>0</v>
      </c>
      <c r="L38" s="32">
        <f>'[1]авто_ФИО'!K905</f>
        <v>0</v>
      </c>
      <c r="M38" s="32">
        <f>H38/750</f>
        <v>0</v>
      </c>
    </row>
    <row r="39" spans="6:13" ht="15" hidden="1" outlineLevel="3">
      <c r="F39" s="33">
        <f>'[1]авто_ФИО'!E936</f>
        <v>26</v>
      </c>
      <c r="G39" s="33" t="str">
        <f>'[1]авто_ФИО'!F936</f>
        <v>август</v>
      </c>
      <c r="H39" s="32">
        <f>'[1]авто_ФИО'!G936</f>
        <v>0</v>
      </c>
      <c r="I39" s="32">
        <f>'[1]авто_ФИО'!H936</f>
        <v>0</v>
      </c>
      <c r="J39" s="32">
        <f>'[1]авто_ФИО'!I936</f>
        <v>0</v>
      </c>
      <c r="K39" s="32">
        <f>'[1]авто_ФИО'!J936</f>
        <v>0</v>
      </c>
      <c r="L39" s="32">
        <f>'[1]авто_ФИО'!K936</f>
        <v>0</v>
      </c>
      <c r="M39" s="32">
        <f>H39/750</f>
        <v>0</v>
      </c>
    </row>
    <row r="40" spans="6:13" ht="15" hidden="1" outlineLevel="3">
      <c r="F40" s="33">
        <f>'[1]авто_ФИО'!E967</f>
        <v>27</v>
      </c>
      <c r="G40" s="33" t="str">
        <f>'[1]авто_ФИО'!F967</f>
        <v>август</v>
      </c>
      <c r="H40" s="32">
        <f>'[1]авто_ФИО'!G967</f>
        <v>0</v>
      </c>
      <c r="I40" s="32">
        <f>'[1]авто_ФИО'!H967</f>
        <v>0</v>
      </c>
      <c r="J40" s="32">
        <f>'[1]авто_ФИО'!I967</f>
        <v>0</v>
      </c>
      <c r="K40" s="32">
        <f>'[1]авто_ФИО'!J967</f>
        <v>0</v>
      </c>
      <c r="L40" s="32">
        <f>'[1]авто_ФИО'!K967</f>
        <v>0</v>
      </c>
      <c r="M40" s="32">
        <f>H40/750</f>
        <v>0</v>
      </c>
    </row>
    <row r="41" spans="6:13" ht="15" hidden="1" outlineLevel="3">
      <c r="F41" s="33">
        <f>'[1]авто_ФИО'!E998</f>
        <v>28</v>
      </c>
      <c r="G41" s="33" t="str">
        <f>'[1]авто_ФИО'!F998</f>
        <v>август</v>
      </c>
      <c r="H41" s="32">
        <f>'[1]авто_ФИО'!G998</f>
        <v>0</v>
      </c>
      <c r="I41" s="32">
        <f>'[1]авто_ФИО'!H998</f>
        <v>0</v>
      </c>
      <c r="J41" s="32">
        <f>'[1]авто_ФИО'!I998</f>
        <v>0</v>
      </c>
      <c r="K41" s="32">
        <f>'[1]авто_ФИО'!J998</f>
        <v>0</v>
      </c>
      <c r="L41" s="32">
        <f>'[1]авто_ФИО'!K998</f>
        <v>0</v>
      </c>
      <c r="M41" s="32">
        <f>H41/750</f>
        <v>0</v>
      </c>
    </row>
    <row r="42" spans="6:13" ht="15" hidden="1" outlineLevel="3">
      <c r="F42" s="33">
        <f>'[1]авто_ФИО'!E1029</f>
        <v>29</v>
      </c>
      <c r="G42" s="33" t="str">
        <f>'[1]авто_ФИО'!F1029</f>
        <v>август</v>
      </c>
      <c r="H42" s="32">
        <f>'[1]авто_ФИО'!G1029</f>
        <v>0</v>
      </c>
      <c r="I42" s="32">
        <f>'[1]авто_ФИО'!H1029</f>
        <v>0</v>
      </c>
      <c r="J42" s="32">
        <f>'[1]авто_ФИО'!I1029</f>
        <v>0</v>
      </c>
      <c r="K42" s="32">
        <f>'[1]авто_ФИО'!J1029</f>
        <v>0</v>
      </c>
      <c r="L42" s="32">
        <f>'[1]авто_ФИО'!K1029</f>
        <v>0</v>
      </c>
      <c r="M42" s="32">
        <f>H42/750</f>
        <v>0</v>
      </c>
    </row>
    <row r="43" spans="6:13" ht="15" hidden="1" outlineLevel="3">
      <c r="F43" s="33">
        <f>'[1]авто_ФИО'!E1060</f>
        <v>30</v>
      </c>
      <c r="G43" s="33" t="str">
        <f>'[1]авто_ФИО'!F1060</f>
        <v>август</v>
      </c>
      <c r="H43" s="32">
        <f>'[1]авто_ФИО'!G1060</f>
        <v>0</v>
      </c>
      <c r="I43" s="32">
        <f>'[1]авто_ФИО'!H1060</f>
        <v>0</v>
      </c>
      <c r="J43" s="32">
        <f>'[1]авто_ФИО'!I1060</f>
        <v>0</v>
      </c>
      <c r="K43" s="32">
        <f>'[1]авто_ФИО'!J1060</f>
        <v>0</v>
      </c>
      <c r="L43" s="32">
        <f>'[1]авто_ФИО'!K1060</f>
        <v>0</v>
      </c>
      <c r="M43" s="32">
        <f>H43/750</f>
        <v>0</v>
      </c>
    </row>
    <row r="44" spans="6:13" ht="15" hidden="1" outlineLevel="3">
      <c r="F44" s="33">
        <f>'[1]авто_ФИО'!E1091</f>
        <v>31</v>
      </c>
      <c r="G44" s="33" t="str">
        <f>'[1]авто_ФИО'!F1091</f>
        <v>август</v>
      </c>
      <c r="H44" s="32">
        <f>'[1]авто_ФИО'!G1091</f>
        <v>0</v>
      </c>
      <c r="I44" s="32">
        <f>'[1]авто_ФИО'!H1091</f>
        <v>0</v>
      </c>
      <c r="J44" s="32">
        <f>'[1]авто_ФИО'!I1091</f>
        <v>0</v>
      </c>
      <c r="K44" s="32">
        <f>'[1]авто_ФИО'!J1091</f>
        <v>0</v>
      </c>
      <c r="L44" s="32">
        <f>'[1]авто_ФИО'!K1091</f>
        <v>0</v>
      </c>
      <c r="M44" s="32">
        <f>H44/750</f>
        <v>0</v>
      </c>
    </row>
    <row r="45" ht="15" outlineLevel="2" collapsed="1"/>
    <row r="46" ht="15" outlineLevel="1"/>
    <row r="62" ht="30" customHeight="1">
      <c r="A62" s="31" t="s">
        <v>9</v>
      </c>
    </row>
  </sheetData>
  <sheetProtection formatColumns="0" formatRows="0" sort="0"/>
  <mergeCells count="1">
    <mergeCell ref="F2:G2"/>
  </mergeCells>
  <hyperlinks>
    <hyperlink ref="A1:J1" location="Оглавление!A1" display="ОГЛАВЛЕНИЕ"/>
    <hyperlink ref="B4" location="авто_Боев_В!A1" display="авто_Боев_В!A1"/>
  </hyperlink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logist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Вячеславович</dc:creator>
  <cp:keywords/>
  <dc:description/>
  <cp:lastModifiedBy>Игорь Вячеславович</cp:lastModifiedBy>
  <dcterms:created xsi:type="dcterms:W3CDTF">2014-08-10T14:38:49Z</dcterms:created>
  <dcterms:modified xsi:type="dcterms:W3CDTF">2014-08-10T16:33:10Z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