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Дубликат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" i="1" l="1" a="1"/>
  <c r="Q3" i="1" s="1"/>
  <c r="Q4" i="1" a="1"/>
  <c r="Q4" i="1" s="1"/>
  <c r="Q5" i="1" a="1"/>
  <c r="Q5" i="1" s="1"/>
  <c r="Q6" i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37" i="1" a="1"/>
  <c r="Q37" i="1" s="1"/>
  <c r="Q38" i="1" a="1"/>
  <c r="Q38" i="1" s="1"/>
  <c r="Q39" i="1" a="1"/>
  <c r="Q39" i="1" s="1"/>
  <c r="Q40" i="1" a="1"/>
  <c r="Q40" i="1" s="1"/>
  <c r="Q41" i="1" a="1"/>
  <c r="Q41" i="1" s="1"/>
  <c r="Q42" i="1" a="1"/>
  <c r="Q42" i="1" s="1"/>
  <c r="Q43" i="1" a="1"/>
  <c r="Q43" i="1" s="1"/>
  <c r="Q44" i="1" a="1"/>
  <c r="Q44" i="1" s="1"/>
  <c r="Q45" i="1" a="1"/>
  <c r="Q45" i="1" s="1"/>
  <c r="Q46" i="1" a="1"/>
  <c r="Q46" i="1" s="1"/>
  <c r="Q47" i="1" a="1"/>
  <c r="Q47" i="1" s="1"/>
  <c r="Q48" i="1" a="1"/>
  <c r="Q48" i="1" s="1"/>
  <c r="Q49" i="1" a="1"/>
  <c r="Q49" i="1" s="1"/>
  <c r="Q50" i="1" a="1"/>
  <c r="Q50" i="1" s="1"/>
  <c r="Q51" i="1" a="1"/>
  <c r="Q51" i="1" s="1"/>
  <c r="Q52" i="1" a="1"/>
  <c r="Q52" i="1" s="1"/>
  <c r="Q53" i="1" a="1"/>
  <c r="Q53" i="1" s="1"/>
  <c r="Q54" i="1" a="1"/>
  <c r="Q54" i="1" s="1"/>
  <c r="Q55" i="1" a="1"/>
  <c r="Q55" i="1" s="1"/>
  <c r="Q56" i="1" a="1"/>
  <c r="Q56" i="1" s="1"/>
  <c r="Q57" i="1" a="1"/>
  <c r="Q57" i="1" s="1"/>
  <c r="Q58" i="1" a="1"/>
  <c r="Q58" i="1" s="1"/>
  <c r="Q59" i="1" a="1"/>
  <c r="Q59" i="1" s="1"/>
  <c r="Q60" i="1" a="1"/>
  <c r="Q60" i="1" s="1"/>
  <c r="Q61" i="1" a="1"/>
  <c r="Q61" i="1" s="1"/>
  <c r="Q62" i="1" a="1"/>
  <c r="Q62" i="1" s="1"/>
  <c r="Q63" i="1" a="1"/>
  <c r="Q63" i="1" s="1"/>
  <c r="Q64" i="1" a="1"/>
  <c r="Q64" i="1" s="1"/>
  <c r="Q65" i="1" a="1"/>
  <c r="Q65" i="1" s="1"/>
  <c r="Q66" i="1" a="1"/>
  <c r="Q66" i="1" s="1"/>
  <c r="Q67" i="1" a="1"/>
  <c r="Q67" i="1" s="1"/>
  <c r="Q68" i="1" a="1"/>
  <c r="Q68" i="1" s="1"/>
  <c r="Q69" i="1" a="1"/>
  <c r="Q69" i="1" s="1"/>
  <c r="Q70" i="1" a="1"/>
  <c r="Q70" i="1" s="1"/>
  <c r="Q71" i="1" a="1"/>
  <c r="Q71" i="1" s="1"/>
  <c r="Q72" i="1" a="1"/>
  <c r="Q72" i="1" s="1"/>
  <c r="Q73" i="1" a="1"/>
  <c r="Q73" i="1" s="1"/>
  <c r="Q74" i="1" a="1"/>
  <c r="Q74" i="1" s="1"/>
  <c r="Q75" i="1" a="1"/>
  <c r="Q75" i="1" s="1"/>
  <c r="Q76" i="1" a="1"/>
  <c r="Q76" i="1" s="1"/>
  <c r="Q77" i="1" a="1"/>
  <c r="Q77" i="1" s="1"/>
  <c r="Q78" i="1" a="1"/>
  <c r="Q78" i="1" s="1"/>
  <c r="Q79" i="1" a="1"/>
  <c r="Q79" i="1" s="1"/>
  <c r="Q80" i="1" a="1"/>
  <c r="Q80" i="1" s="1"/>
  <c r="Q81" i="1" a="1"/>
  <c r="Q81" i="1" s="1"/>
  <c r="Q82" i="1" a="1"/>
  <c r="Q82" i="1" s="1"/>
  <c r="Q83" i="1" a="1"/>
  <c r="Q83" i="1" s="1"/>
  <c r="Q84" i="1" a="1"/>
  <c r="Q84" i="1" s="1"/>
  <c r="Q85" i="1" a="1"/>
  <c r="Q85" i="1" s="1"/>
  <c r="Q86" i="1" a="1"/>
  <c r="Q86" i="1" s="1"/>
  <c r="Q87" i="1" a="1"/>
  <c r="Q87" i="1" s="1"/>
  <c r="Q88" i="1" a="1"/>
  <c r="Q88" i="1" s="1"/>
  <c r="Q89" i="1" a="1"/>
  <c r="Q89" i="1" s="1"/>
  <c r="Q90" i="1" a="1"/>
  <c r="Q90" i="1" s="1"/>
  <c r="Q91" i="1" a="1"/>
  <c r="Q91" i="1" s="1"/>
  <c r="Q92" i="1" a="1"/>
  <c r="Q92" i="1" s="1"/>
  <c r="Q93" i="1" a="1"/>
  <c r="Q93" i="1" s="1"/>
  <c r="Q94" i="1" a="1"/>
  <c r="Q94" i="1" s="1"/>
  <c r="Q95" i="1" a="1"/>
  <c r="Q95" i="1" s="1"/>
  <c r="Q96" i="1" a="1"/>
  <c r="Q96" i="1" s="1"/>
  <c r="Q97" i="1" a="1"/>
  <c r="Q97" i="1" s="1"/>
  <c r="Q98" i="1" a="1"/>
  <c r="Q98" i="1" s="1"/>
  <c r="Q99" i="1" a="1"/>
  <c r="Q99" i="1" s="1"/>
  <c r="Q100" i="1" a="1"/>
  <c r="Q100" i="1" s="1"/>
  <c r="Q101" i="1" a="1"/>
  <c r="Q101" i="1" s="1"/>
  <c r="Q102" i="1" a="1"/>
  <c r="Q102" i="1" s="1"/>
  <c r="Q103" i="1" a="1"/>
  <c r="Q103" i="1" s="1"/>
  <c r="Q104" i="1" a="1"/>
  <c r="Q104" i="1" s="1"/>
  <c r="Q105" i="1" a="1"/>
  <c r="Q105" i="1" s="1"/>
  <c r="Q106" i="1" a="1"/>
  <c r="Q106" i="1" s="1"/>
  <c r="Q107" i="1" a="1"/>
  <c r="Q107" i="1" s="1"/>
  <c r="Q108" i="1" a="1"/>
  <c r="Q108" i="1" s="1"/>
  <c r="Q109" i="1" a="1"/>
  <c r="Q109" i="1" s="1"/>
  <c r="Q110" i="1" a="1"/>
  <c r="Q110" i="1" s="1"/>
  <c r="Q111" i="1" a="1"/>
  <c r="Q111" i="1" s="1"/>
  <c r="Q112" i="1" a="1"/>
  <c r="Q112" i="1" s="1"/>
  <c r="Q113" i="1" a="1"/>
  <c r="Q113" i="1" s="1"/>
  <c r="Q114" i="1" a="1"/>
  <c r="Q114" i="1" s="1"/>
  <c r="Q115" i="1" a="1"/>
  <c r="Q115" i="1" s="1"/>
  <c r="Q116" i="1" a="1"/>
  <c r="Q116" i="1" s="1"/>
  <c r="Q117" i="1" a="1"/>
  <c r="Q117" i="1" s="1"/>
  <c r="Q118" i="1" a="1"/>
  <c r="Q118" i="1" s="1"/>
  <c r="Q119" i="1" a="1"/>
  <c r="Q119" i="1" s="1"/>
  <c r="Q120" i="1" a="1"/>
  <c r="Q120" i="1" s="1"/>
  <c r="Q121" i="1" a="1"/>
  <c r="Q121" i="1" s="1"/>
  <c r="Q122" i="1" a="1"/>
  <c r="Q122" i="1" s="1"/>
  <c r="Q123" i="1" a="1"/>
  <c r="Q123" i="1" s="1"/>
  <c r="Q124" i="1" a="1"/>
  <c r="Q124" i="1" s="1"/>
  <c r="Q125" i="1" a="1"/>
  <c r="Q125" i="1" s="1"/>
  <c r="Q126" i="1" a="1"/>
  <c r="Q126" i="1" s="1"/>
  <c r="Q127" i="1" a="1"/>
  <c r="Q127" i="1" s="1"/>
  <c r="Q128" i="1" a="1"/>
  <c r="Q128" i="1" s="1"/>
  <c r="Q129" i="1" a="1"/>
  <c r="Q129" i="1" s="1"/>
  <c r="Q130" i="1" a="1"/>
  <c r="Q130" i="1" s="1"/>
  <c r="Q131" i="1" a="1"/>
  <c r="Q131" i="1" s="1"/>
  <c r="Q132" i="1" a="1"/>
  <c r="Q132" i="1" s="1"/>
  <c r="Q133" i="1" a="1"/>
  <c r="Q133" i="1" s="1"/>
  <c r="Q134" i="1" a="1"/>
  <c r="Q134" i="1" s="1"/>
  <c r="Q135" i="1" a="1"/>
  <c r="Q135" i="1" s="1"/>
  <c r="Q136" i="1" a="1"/>
  <c r="Q136" i="1" s="1"/>
  <c r="Q137" i="1" a="1"/>
  <c r="Q137" i="1" s="1"/>
  <c r="Q2" i="1" a="1"/>
  <c r="Q2" i="1" s="1"/>
  <c r="P3" i="1" a="1"/>
  <c r="P3" i="1" s="1"/>
  <c r="P4" i="1" a="1"/>
  <c r="P4" i="1" s="1"/>
  <c r="P5" i="1" a="1"/>
  <c r="P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1" i="1" a="1"/>
  <c r="P21" i="1" s="1"/>
  <c r="P22" i="1" a="1"/>
  <c r="P22" i="1" s="1"/>
  <c r="P23" i="1" a="1"/>
  <c r="P23" i="1" s="1"/>
  <c r="P24" i="1" a="1"/>
  <c r="P24" i="1" s="1"/>
  <c r="P25" i="1" a="1"/>
  <c r="P25" i="1" s="1"/>
  <c r="P26" i="1" a="1"/>
  <c r="P26" i="1" s="1"/>
  <c r="P27" i="1" a="1"/>
  <c r="P27" i="1" s="1"/>
  <c r="P28" i="1" a="1"/>
  <c r="P28" i="1" s="1"/>
  <c r="P29" i="1" a="1"/>
  <c r="P29" i="1" s="1"/>
  <c r="P30" i="1" a="1"/>
  <c r="P30" i="1" s="1"/>
  <c r="P31" i="1" a="1"/>
  <c r="P31" i="1" s="1"/>
  <c r="P32" i="1" a="1"/>
  <c r="P32" i="1" s="1"/>
  <c r="P33" i="1" a="1"/>
  <c r="P33" i="1" s="1"/>
  <c r="P34" i="1" a="1"/>
  <c r="P34" i="1" s="1"/>
  <c r="P35" i="1" a="1"/>
  <c r="P35" i="1" s="1"/>
  <c r="P36" i="1" a="1"/>
  <c r="P36" i="1" s="1"/>
  <c r="P37" i="1" a="1"/>
  <c r="P37" i="1" s="1"/>
  <c r="P38" i="1" a="1"/>
  <c r="P38" i="1" s="1"/>
  <c r="P39" i="1" a="1"/>
  <c r="P39" i="1" s="1"/>
  <c r="P40" i="1" a="1"/>
  <c r="P40" i="1" s="1"/>
  <c r="P41" i="1" a="1"/>
  <c r="P41" i="1" s="1"/>
  <c r="P42" i="1" a="1"/>
  <c r="P42" i="1" s="1"/>
  <c r="P43" i="1" a="1"/>
  <c r="P43" i="1" s="1"/>
  <c r="P44" i="1" a="1"/>
  <c r="P44" i="1" s="1"/>
  <c r="P45" i="1" a="1"/>
  <c r="P45" i="1" s="1"/>
  <c r="P46" i="1" a="1"/>
  <c r="P46" i="1" s="1"/>
  <c r="P47" i="1" a="1"/>
  <c r="P47" i="1" s="1"/>
  <c r="P48" i="1" a="1"/>
  <c r="P48" i="1" s="1"/>
  <c r="P49" i="1" a="1"/>
  <c r="P49" i="1" s="1"/>
  <c r="P50" i="1" a="1"/>
  <c r="P50" i="1" s="1"/>
  <c r="P51" i="1" a="1"/>
  <c r="P51" i="1" s="1"/>
  <c r="P52" i="1" a="1"/>
  <c r="P52" i="1" s="1"/>
  <c r="P53" i="1" a="1"/>
  <c r="P53" i="1" s="1"/>
  <c r="P54" i="1" a="1"/>
  <c r="P54" i="1" s="1"/>
  <c r="P55" i="1" a="1"/>
  <c r="P55" i="1" s="1"/>
  <c r="P56" i="1" a="1"/>
  <c r="P56" i="1" s="1"/>
  <c r="P57" i="1" a="1"/>
  <c r="P57" i="1" s="1"/>
  <c r="P58" i="1" a="1"/>
  <c r="P58" i="1" s="1"/>
  <c r="P59" i="1" a="1"/>
  <c r="P59" i="1" s="1"/>
  <c r="P60" i="1" a="1"/>
  <c r="P60" i="1" s="1"/>
  <c r="P61" i="1" a="1"/>
  <c r="P61" i="1" s="1"/>
  <c r="P62" i="1" a="1"/>
  <c r="P62" i="1" s="1"/>
  <c r="P63" i="1" a="1"/>
  <c r="P63" i="1" s="1"/>
  <c r="P64" i="1" a="1"/>
  <c r="P64" i="1" s="1"/>
  <c r="P65" i="1" a="1"/>
  <c r="P65" i="1" s="1"/>
  <c r="P66" i="1" a="1"/>
  <c r="P66" i="1" s="1"/>
  <c r="P67" i="1" a="1"/>
  <c r="P67" i="1" s="1"/>
  <c r="P68" i="1" a="1"/>
  <c r="P68" i="1" s="1"/>
  <c r="P69" i="1" a="1"/>
  <c r="P69" i="1" s="1"/>
  <c r="P70" i="1" a="1"/>
  <c r="P70" i="1" s="1"/>
  <c r="P71" i="1" a="1"/>
  <c r="P71" i="1" s="1"/>
  <c r="P72" i="1" a="1"/>
  <c r="P72" i="1" s="1"/>
  <c r="P73" i="1" a="1"/>
  <c r="P73" i="1" s="1"/>
  <c r="P74" i="1" a="1"/>
  <c r="P74" i="1" s="1"/>
  <c r="P75" i="1" a="1"/>
  <c r="P75" i="1" s="1"/>
  <c r="P76" i="1" a="1"/>
  <c r="P76" i="1" s="1"/>
  <c r="P77" i="1" a="1"/>
  <c r="P77" i="1" s="1"/>
  <c r="P78" i="1" a="1"/>
  <c r="P78" i="1" s="1"/>
  <c r="P79" i="1" a="1"/>
  <c r="P79" i="1" s="1"/>
  <c r="P80" i="1" a="1"/>
  <c r="P80" i="1" s="1"/>
  <c r="P81" i="1" a="1"/>
  <c r="P81" i="1" s="1"/>
  <c r="P82" i="1" a="1"/>
  <c r="P82" i="1" s="1"/>
  <c r="P83" i="1" a="1"/>
  <c r="P83" i="1" s="1"/>
  <c r="P84" i="1" a="1"/>
  <c r="P84" i="1" s="1"/>
  <c r="P85" i="1" a="1"/>
  <c r="P85" i="1" s="1"/>
  <c r="P86" i="1" a="1"/>
  <c r="P86" i="1" s="1"/>
  <c r="P87" i="1" a="1"/>
  <c r="P87" i="1" s="1"/>
  <c r="P88" i="1" a="1"/>
  <c r="P88" i="1" s="1"/>
  <c r="P89" i="1" a="1"/>
  <c r="P89" i="1" s="1"/>
  <c r="P90" i="1" a="1"/>
  <c r="P90" i="1" s="1"/>
  <c r="P91" i="1" a="1"/>
  <c r="P91" i="1" s="1"/>
  <c r="P92" i="1" a="1"/>
  <c r="P92" i="1" s="1"/>
  <c r="P93" i="1" a="1"/>
  <c r="P93" i="1" s="1"/>
  <c r="P94" i="1" a="1"/>
  <c r="P94" i="1" s="1"/>
  <c r="P95" i="1" a="1"/>
  <c r="P95" i="1" s="1"/>
  <c r="P96" i="1" a="1"/>
  <c r="P96" i="1" s="1"/>
  <c r="P97" i="1" a="1"/>
  <c r="P97" i="1" s="1"/>
  <c r="P98" i="1" a="1"/>
  <c r="P98" i="1" s="1"/>
  <c r="P99" i="1" a="1"/>
  <c r="P99" i="1" s="1"/>
  <c r="P100" i="1" a="1"/>
  <c r="P100" i="1" s="1"/>
  <c r="P101" i="1" a="1"/>
  <c r="P101" i="1" s="1"/>
  <c r="P102" i="1" a="1"/>
  <c r="P102" i="1" s="1"/>
  <c r="P103" i="1" a="1"/>
  <c r="P103" i="1" s="1"/>
  <c r="P104" i="1" a="1"/>
  <c r="P104" i="1" s="1"/>
  <c r="P105" i="1" a="1"/>
  <c r="P105" i="1" s="1"/>
  <c r="P106" i="1" a="1"/>
  <c r="P106" i="1" s="1"/>
  <c r="P107" i="1" a="1"/>
  <c r="P107" i="1" s="1"/>
  <c r="P108" i="1" a="1"/>
  <c r="P108" i="1" s="1"/>
  <c r="P109" i="1" a="1"/>
  <c r="P109" i="1" s="1"/>
  <c r="P110" i="1" a="1"/>
  <c r="P110" i="1" s="1"/>
  <c r="P111" i="1" a="1"/>
  <c r="P111" i="1" s="1"/>
  <c r="P112" i="1" a="1"/>
  <c r="P112" i="1" s="1"/>
  <c r="P113" i="1" a="1"/>
  <c r="P113" i="1" s="1"/>
  <c r="P114" i="1" a="1"/>
  <c r="P114" i="1" s="1"/>
  <c r="P115" i="1" a="1"/>
  <c r="P115" i="1" s="1"/>
  <c r="P116" i="1" a="1"/>
  <c r="P116" i="1" s="1"/>
  <c r="P117" i="1" a="1"/>
  <c r="P117" i="1" s="1"/>
  <c r="P118" i="1" a="1"/>
  <c r="P118" i="1" s="1"/>
  <c r="P119" i="1" a="1"/>
  <c r="P119" i="1" s="1"/>
  <c r="P120" i="1" a="1"/>
  <c r="P120" i="1" s="1"/>
  <c r="P121" i="1" a="1"/>
  <c r="P121" i="1" s="1"/>
  <c r="P122" i="1" a="1"/>
  <c r="P122" i="1" s="1"/>
  <c r="P123" i="1" a="1"/>
  <c r="P123" i="1" s="1"/>
  <c r="P124" i="1" a="1"/>
  <c r="P124" i="1" s="1"/>
  <c r="P125" i="1" a="1"/>
  <c r="P125" i="1" s="1"/>
  <c r="P126" i="1" a="1"/>
  <c r="P126" i="1" s="1"/>
  <c r="P127" i="1" a="1"/>
  <c r="P127" i="1" s="1"/>
  <c r="P128" i="1" a="1"/>
  <c r="P128" i="1" s="1"/>
  <c r="P129" i="1" a="1"/>
  <c r="P129" i="1" s="1"/>
  <c r="P130" i="1" a="1"/>
  <c r="P130" i="1" s="1"/>
  <c r="P131" i="1" a="1"/>
  <c r="P131" i="1" s="1"/>
  <c r="P132" i="1" a="1"/>
  <c r="P132" i="1" s="1"/>
  <c r="P133" i="1" a="1"/>
  <c r="P133" i="1" s="1"/>
  <c r="P134" i="1" a="1"/>
  <c r="P134" i="1" s="1"/>
  <c r="P135" i="1" a="1"/>
  <c r="P135" i="1" s="1"/>
  <c r="P136" i="1" a="1"/>
  <c r="P136" i="1" s="1"/>
  <c r="P137" i="1" a="1"/>
  <c r="P137" i="1" s="1"/>
  <c r="P2" i="1" a="1"/>
  <c r="P2" i="1" s="1"/>
  <c r="N3" i="1" a="1"/>
  <c r="N3" i="1" s="1"/>
  <c r="N4" i="1" a="1"/>
  <c r="N4" i="1" s="1"/>
  <c r="N5" i="1" a="1"/>
  <c r="N5" i="1" s="1"/>
  <c r="N6" i="1" a="1"/>
  <c r="N6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16" i="1" a="1"/>
  <c r="N16" i="1" s="1"/>
  <c r="N17" i="1" a="1"/>
  <c r="N17" i="1" s="1"/>
  <c r="N18" i="1" a="1"/>
  <c r="N18" i="1" s="1"/>
  <c r="N19" i="1" a="1"/>
  <c r="N19" i="1" s="1"/>
  <c r="N20" i="1" a="1"/>
  <c r="N20" i="1" s="1"/>
  <c r="N21" i="1" a="1"/>
  <c r="N21" i="1" s="1"/>
  <c r="N22" i="1" a="1"/>
  <c r="N22" i="1" s="1"/>
  <c r="N23" i="1" a="1"/>
  <c r="N23" i="1" s="1"/>
  <c r="N24" i="1" a="1"/>
  <c r="N24" i="1" s="1"/>
  <c r="N25" i="1" a="1"/>
  <c r="N25" i="1" s="1"/>
  <c r="N26" i="1" a="1"/>
  <c r="N26" i="1" s="1"/>
  <c r="N27" i="1" a="1"/>
  <c r="N27" i="1" s="1"/>
  <c r="N28" i="1" a="1"/>
  <c r="N28" i="1" s="1"/>
  <c r="N29" i="1" a="1"/>
  <c r="N29" i="1" s="1"/>
  <c r="N30" i="1" a="1"/>
  <c r="N30" i="1" s="1"/>
  <c r="N31" i="1" a="1"/>
  <c r="N31" i="1" s="1"/>
  <c r="N32" i="1" a="1"/>
  <c r="N32" i="1" s="1"/>
  <c r="N33" i="1" a="1"/>
  <c r="N33" i="1" s="1"/>
  <c r="N34" i="1" a="1"/>
  <c r="N34" i="1" s="1"/>
  <c r="N35" i="1" a="1"/>
  <c r="N35" i="1" s="1"/>
  <c r="N36" i="1" a="1"/>
  <c r="N36" i="1" s="1"/>
  <c r="N37" i="1" a="1"/>
  <c r="N37" i="1" s="1"/>
  <c r="N38" i="1" a="1"/>
  <c r="N38" i="1" s="1"/>
  <c r="N39" i="1" a="1"/>
  <c r="N39" i="1" s="1"/>
  <c r="N40" i="1" a="1"/>
  <c r="N40" i="1" s="1"/>
  <c r="N41" i="1" a="1"/>
  <c r="N41" i="1" s="1"/>
  <c r="N42" i="1" a="1"/>
  <c r="N42" i="1" s="1"/>
  <c r="N43" i="1" a="1"/>
  <c r="N43" i="1" s="1"/>
  <c r="N44" i="1" a="1"/>
  <c r="N44" i="1" s="1"/>
  <c r="N45" i="1" a="1"/>
  <c r="N45" i="1" s="1"/>
  <c r="N46" i="1" a="1"/>
  <c r="N46" i="1" s="1"/>
  <c r="N47" i="1" a="1"/>
  <c r="N47" i="1" s="1"/>
  <c r="N48" i="1" a="1"/>
  <c r="N48" i="1" s="1"/>
  <c r="N49" i="1" a="1"/>
  <c r="N49" i="1" s="1"/>
  <c r="N50" i="1" a="1"/>
  <c r="N50" i="1" s="1"/>
  <c r="N51" i="1" a="1"/>
  <c r="N51" i="1" s="1"/>
  <c r="N52" i="1" a="1"/>
  <c r="N52" i="1" s="1"/>
  <c r="N53" i="1" a="1"/>
  <c r="N53" i="1" s="1"/>
  <c r="N54" i="1" a="1"/>
  <c r="N54" i="1" s="1"/>
  <c r="N55" i="1" a="1"/>
  <c r="N55" i="1" s="1"/>
  <c r="N56" i="1" a="1"/>
  <c r="N56" i="1" s="1"/>
  <c r="N57" i="1" a="1"/>
  <c r="N57" i="1" s="1"/>
  <c r="N58" i="1" a="1"/>
  <c r="N58" i="1" s="1"/>
  <c r="N59" i="1" a="1"/>
  <c r="N59" i="1" s="1"/>
  <c r="N60" i="1" a="1"/>
  <c r="N60" i="1" s="1"/>
  <c r="N61" i="1" a="1"/>
  <c r="N61" i="1" s="1"/>
  <c r="N62" i="1" a="1"/>
  <c r="N62" i="1" s="1"/>
  <c r="N63" i="1" a="1"/>
  <c r="N63" i="1" s="1"/>
  <c r="N64" i="1" a="1"/>
  <c r="N64" i="1" s="1"/>
  <c r="N65" i="1" a="1"/>
  <c r="N65" i="1" s="1"/>
  <c r="N66" i="1" a="1"/>
  <c r="N66" i="1" s="1"/>
  <c r="N67" i="1" a="1"/>
  <c r="N67" i="1" s="1"/>
  <c r="N68" i="1" a="1"/>
  <c r="N68" i="1" s="1"/>
  <c r="N69" i="1" a="1"/>
  <c r="N69" i="1" s="1"/>
  <c r="N70" i="1" a="1"/>
  <c r="N70" i="1" s="1"/>
  <c r="N71" i="1" a="1"/>
  <c r="N71" i="1" s="1"/>
  <c r="N72" i="1" a="1"/>
  <c r="N72" i="1" s="1"/>
  <c r="N73" i="1" a="1"/>
  <c r="N73" i="1" s="1"/>
  <c r="N74" i="1" a="1"/>
  <c r="N74" i="1" s="1"/>
  <c r="N75" i="1" a="1"/>
  <c r="N75" i="1" s="1"/>
  <c r="N76" i="1" a="1"/>
  <c r="N76" i="1" s="1"/>
  <c r="N77" i="1" a="1"/>
  <c r="N77" i="1" s="1"/>
  <c r="N78" i="1" a="1"/>
  <c r="N78" i="1" s="1"/>
  <c r="N79" i="1" a="1"/>
  <c r="N79" i="1" s="1"/>
  <c r="N80" i="1" a="1"/>
  <c r="N80" i="1" s="1"/>
  <c r="N81" i="1" a="1"/>
  <c r="N81" i="1" s="1"/>
  <c r="N82" i="1" a="1"/>
  <c r="N82" i="1" s="1"/>
  <c r="N83" i="1" a="1"/>
  <c r="N83" i="1" s="1"/>
  <c r="N84" i="1" a="1"/>
  <c r="N84" i="1" s="1"/>
  <c r="N85" i="1" a="1"/>
  <c r="N85" i="1" s="1"/>
  <c r="N86" i="1" a="1"/>
  <c r="N86" i="1" s="1"/>
  <c r="N87" i="1" a="1"/>
  <c r="N87" i="1" s="1"/>
  <c r="N88" i="1" a="1"/>
  <c r="N88" i="1" s="1"/>
  <c r="N89" i="1" a="1"/>
  <c r="N89" i="1" s="1"/>
  <c r="N90" i="1" a="1"/>
  <c r="N90" i="1" s="1"/>
  <c r="N91" i="1" a="1"/>
  <c r="N91" i="1" s="1"/>
  <c r="N92" i="1" a="1"/>
  <c r="N92" i="1" s="1"/>
  <c r="N93" i="1" a="1"/>
  <c r="N93" i="1" s="1"/>
  <c r="N94" i="1" a="1"/>
  <c r="N94" i="1" s="1"/>
  <c r="N95" i="1" a="1"/>
  <c r="N95" i="1" s="1"/>
  <c r="N96" i="1" a="1"/>
  <c r="N96" i="1" s="1"/>
  <c r="N97" i="1" a="1"/>
  <c r="N97" i="1" s="1"/>
  <c r="N98" i="1" a="1"/>
  <c r="N98" i="1" s="1"/>
  <c r="N99" i="1" a="1"/>
  <c r="N99" i="1" s="1"/>
  <c r="N100" i="1" a="1"/>
  <c r="N100" i="1" s="1"/>
  <c r="N101" i="1" a="1"/>
  <c r="N101" i="1" s="1"/>
  <c r="N102" i="1" a="1"/>
  <c r="N102" i="1" s="1"/>
  <c r="N103" i="1" a="1"/>
  <c r="N103" i="1" s="1"/>
  <c r="N104" i="1" a="1"/>
  <c r="N104" i="1" s="1"/>
  <c r="N105" i="1" a="1"/>
  <c r="N105" i="1" s="1"/>
  <c r="N106" i="1" a="1"/>
  <c r="N106" i="1" s="1"/>
  <c r="N107" i="1" a="1"/>
  <c r="N107" i="1" s="1"/>
  <c r="N108" i="1" a="1"/>
  <c r="N108" i="1" s="1"/>
  <c r="N109" i="1" a="1"/>
  <c r="N109" i="1" s="1"/>
  <c r="N110" i="1" a="1"/>
  <c r="N110" i="1" s="1"/>
  <c r="N111" i="1" a="1"/>
  <c r="N111" i="1" s="1"/>
  <c r="N112" i="1" a="1"/>
  <c r="N112" i="1" s="1"/>
  <c r="N113" i="1" a="1"/>
  <c r="N113" i="1" s="1"/>
  <c r="N114" i="1" a="1"/>
  <c r="N114" i="1" s="1"/>
  <c r="N115" i="1" a="1"/>
  <c r="N115" i="1" s="1"/>
  <c r="N116" i="1" a="1"/>
  <c r="N116" i="1" s="1"/>
  <c r="N117" i="1" a="1"/>
  <c r="N117" i="1" s="1"/>
  <c r="N118" i="1" a="1"/>
  <c r="N118" i="1" s="1"/>
  <c r="N119" i="1" a="1"/>
  <c r="N119" i="1" s="1"/>
  <c r="N120" i="1" a="1"/>
  <c r="N120" i="1" s="1"/>
  <c r="N121" i="1" a="1"/>
  <c r="N121" i="1" s="1"/>
  <c r="N122" i="1" a="1"/>
  <c r="N122" i="1" s="1"/>
  <c r="N123" i="1" a="1"/>
  <c r="N123" i="1" s="1"/>
  <c r="N124" i="1" a="1"/>
  <c r="N124" i="1" s="1"/>
  <c r="N125" i="1" a="1"/>
  <c r="N125" i="1" s="1"/>
  <c r="N126" i="1" a="1"/>
  <c r="N126" i="1" s="1"/>
  <c r="N127" i="1" a="1"/>
  <c r="N127" i="1" s="1"/>
  <c r="N128" i="1" a="1"/>
  <c r="N128" i="1" s="1"/>
  <c r="N129" i="1" a="1"/>
  <c r="N129" i="1" s="1"/>
  <c r="N130" i="1" a="1"/>
  <c r="N130" i="1" s="1"/>
  <c r="N131" i="1" a="1"/>
  <c r="N131" i="1" s="1"/>
  <c r="N132" i="1" a="1"/>
  <c r="N132" i="1" s="1"/>
  <c r="N133" i="1" a="1"/>
  <c r="N133" i="1" s="1"/>
  <c r="N134" i="1" a="1"/>
  <c r="N134" i="1" s="1"/>
  <c r="N135" i="1" a="1"/>
  <c r="N135" i="1" s="1"/>
  <c r="N136" i="1" a="1"/>
  <c r="N136" i="1" s="1"/>
  <c r="N137" i="1" a="1"/>
  <c r="N137" i="1" s="1"/>
  <c r="N2" i="1" a="1"/>
  <c r="N2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107" i="1" a="1"/>
  <c r="O107" i="1" s="1"/>
  <c r="O108" i="1" a="1"/>
  <c r="O108" i="1" s="1"/>
  <c r="O109" i="1" a="1"/>
  <c r="O109" i="1" s="1"/>
  <c r="O110" i="1" a="1"/>
  <c r="O110" i="1" s="1"/>
  <c r="O111" i="1" a="1"/>
  <c r="O111" i="1" s="1"/>
  <c r="O112" i="1" a="1"/>
  <c r="O112" i="1" s="1"/>
  <c r="O113" i="1" a="1"/>
  <c r="O113" i="1" s="1"/>
  <c r="O114" i="1" a="1"/>
  <c r="O114" i="1" s="1"/>
  <c r="O115" i="1" a="1"/>
  <c r="O115" i="1" s="1"/>
  <c r="O116" i="1" a="1"/>
  <c r="O116" i="1" s="1"/>
  <c r="O117" i="1" a="1"/>
  <c r="O117" i="1" s="1"/>
  <c r="O118" i="1" a="1"/>
  <c r="O118" i="1" s="1"/>
  <c r="O119" i="1" a="1"/>
  <c r="O119" i="1" s="1"/>
  <c r="O120" i="1" a="1"/>
  <c r="O120" i="1" s="1"/>
  <c r="O121" i="1" a="1"/>
  <c r="O121" i="1" s="1"/>
  <c r="O122" i="1" a="1"/>
  <c r="O122" i="1" s="1"/>
  <c r="O123" i="1" a="1"/>
  <c r="O123" i="1" s="1"/>
  <c r="O124" i="1" a="1"/>
  <c r="O124" i="1" s="1"/>
  <c r="O125" i="1" a="1"/>
  <c r="O125" i="1" s="1"/>
  <c r="O126" i="1" a="1"/>
  <c r="O126" i="1" s="1"/>
  <c r="O127" i="1" a="1"/>
  <c r="O127" i="1" s="1"/>
  <c r="O128" i="1" a="1"/>
  <c r="O128" i="1" s="1"/>
  <c r="O129" i="1" a="1"/>
  <c r="O129" i="1" s="1"/>
  <c r="O130" i="1" a="1"/>
  <c r="O130" i="1" s="1"/>
  <c r="O131" i="1" a="1"/>
  <c r="O131" i="1" s="1"/>
  <c r="O132" i="1" a="1"/>
  <c r="O132" i="1" s="1"/>
  <c r="O133" i="1" a="1"/>
  <c r="O133" i="1" s="1"/>
  <c r="O134" i="1" a="1"/>
  <c r="O134" i="1" s="1"/>
  <c r="O135" i="1" a="1"/>
  <c r="O135" i="1" s="1"/>
  <c r="O136" i="1" a="1"/>
  <c r="O136" i="1" s="1"/>
  <c r="O137" i="1" a="1"/>
  <c r="O137" i="1" s="1"/>
  <c r="O3" i="1" a="1"/>
  <c r="O3" i="1" s="1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" i="1" a="1"/>
  <c r="O2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 s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 s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 s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2" i="1" a="1"/>
  <c r="K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 s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 s="1"/>
  <c r="J66" i="1" a="1"/>
  <c r="J66" i="1" s="1"/>
  <c r="J67" i="1" a="1"/>
  <c r="J67" i="1" s="1"/>
  <c r="J68" i="1" a="1"/>
  <c r="J68" i="1" s="1"/>
  <c r="J69" i="1" a="1"/>
  <c r="J69" i="1" s="1"/>
  <c r="J70" i="1" a="1"/>
  <c r="J70" i="1" s="1"/>
  <c r="J71" i="1" a="1"/>
  <c r="J71" i="1" s="1"/>
  <c r="J72" i="1" a="1"/>
  <c r="J72" i="1" s="1"/>
  <c r="J73" i="1" a="1"/>
  <c r="J73" i="1" s="1"/>
  <c r="J74" i="1" a="1"/>
  <c r="J74" i="1" s="1"/>
  <c r="J75" i="1" a="1"/>
  <c r="J75" i="1" s="1"/>
  <c r="J76" i="1" a="1"/>
  <c r="J76" i="1" s="1"/>
  <c r="J77" i="1" a="1"/>
  <c r="J77" i="1" s="1"/>
  <c r="J78" i="1" a="1"/>
  <c r="J78" i="1" s="1"/>
  <c r="J79" i="1" a="1"/>
  <c r="J79" i="1" s="1"/>
  <c r="J80" i="1" a="1"/>
  <c r="J80" i="1" s="1"/>
  <c r="J81" i="1" a="1"/>
  <c r="J81" i="1" s="1"/>
  <c r="J82" i="1" a="1"/>
  <c r="J82" i="1" s="1"/>
  <c r="J83" i="1" a="1"/>
  <c r="J83" i="1" s="1"/>
  <c r="J84" i="1" a="1"/>
  <c r="J84" i="1" s="1"/>
  <c r="J85" i="1" a="1"/>
  <c r="J85" i="1" s="1"/>
  <c r="J86" i="1" a="1"/>
  <c r="J86" i="1" s="1"/>
  <c r="J87" i="1" a="1"/>
  <c r="J87" i="1" s="1"/>
  <c r="J88" i="1" a="1"/>
  <c r="J88" i="1" s="1"/>
  <c r="J89" i="1" a="1"/>
  <c r="J89" i="1" s="1"/>
  <c r="J90" i="1" a="1"/>
  <c r="J90" i="1" s="1"/>
  <c r="J91" i="1" a="1"/>
  <c r="J91" i="1" s="1"/>
  <c r="J92" i="1" a="1"/>
  <c r="J92" i="1" s="1"/>
  <c r="J93" i="1" a="1"/>
  <c r="J93" i="1" s="1"/>
  <c r="J94" i="1" a="1"/>
  <c r="J94" i="1" s="1"/>
  <c r="J95" i="1" a="1"/>
  <c r="J95" i="1" s="1"/>
  <c r="J96" i="1" a="1"/>
  <c r="J96" i="1" s="1"/>
  <c r="J97" i="1" a="1"/>
  <c r="J97" i="1" s="1"/>
  <c r="J98" i="1" a="1"/>
  <c r="J98" i="1" s="1"/>
  <c r="J99" i="1" a="1"/>
  <c r="J99" i="1" s="1"/>
  <c r="J100" i="1" a="1"/>
  <c r="J100" i="1" s="1"/>
  <c r="J101" i="1" a="1"/>
  <c r="J101" i="1" s="1"/>
  <c r="J102" i="1" a="1"/>
  <c r="J102" i="1" s="1"/>
  <c r="J103" i="1" a="1"/>
  <c r="J103" i="1" s="1"/>
  <c r="J104" i="1" a="1"/>
  <c r="J104" i="1" s="1"/>
  <c r="J105" i="1" a="1"/>
  <c r="J105" i="1" s="1"/>
  <c r="J106" i="1" a="1"/>
  <c r="J106" i="1" s="1"/>
  <c r="J107" i="1" a="1"/>
  <c r="J107" i="1" s="1"/>
  <c r="J108" i="1" a="1"/>
  <c r="J108" i="1" s="1"/>
  <c r="J109" i="1" a="1"/>
  <c r="J109" i="1" s="1"/>
  <c r="J110" i="1" a="1"/>
  <c r="J110" i="1" s="1"/>
  <c r="J111" i="1" a="1"/>
  <c r="J111" i="1" s="1"/>
  <c r="J112" i="1" a="1"/>
  <c r="J112" i="1" s="1"/>
  <c r="J113" i="1" a="1"/>
  <c r="J113" i="1" s="1"/>
  <c r="J114" i="1" a="1"/>
  <c r="J114" i="1" s="1"/>
  <c r="J115" i="1" a="1"/>
  <c r="J115" i="1" s="1"/>
  <c r="J116" i="1" a="1"/>
  <c r="J116" i="1" s="1"/>
  <c r="J117" i="1" a="1"/>
  <c r="J117" i="1" s="1"/>
  <c r="J118" i="1" a="1"/>
  <c r="J118" i="1" s="1"/>
  <c r="J119" i="1" a="1"/>
  <c r="J119" i="1" s="1"/>
  <c r="J120" i="1" a="1"/>
  <c r="J120" i="1" s="1"/>
  <c r="J121" i="1" a="1"/>
  <c r="J121" i="1" s="1"/>
  <c r="J122" i="1" a="1"/>
  <c r="J122" i="1" s="1"/>
  <c r="J123" i="1" a="1"/>
  <c r="J123" i="1" s="1"/>
  <c r="J124" i="1" a="1"/>
  <c r="J124" i="1" s="1"/>
  <c r="J125" i="1" a="1"/>
  <c r="J125" i="1" s="1"/>
  <c r="J126" i="1" a="1"/>
  <c r="J126" i="1" s="1"/>
  <c r="J127" i="1" a="1"/>
  <c r="J127" i="1" s="1"/>
  <c r="J128" i="1" a="1"/>
  <c r="J128" i="1" s="1"/>
  <c r="J129" i="1" a="1"/>
  <c r="J129" i="1" s="1"/>
  <c r="J130" i="1" a="1"/>
  <c r="J130" i="1" s="1"/>
  <c r="J131" i="1" a="1"/>
  <c r="J131" i="1" s="1"/>
  <c r="J132" i="1" a="1"/>
  <c r="J132" i="1" s="1"/>
  <c r="J133" i="1" a="1"/>
  <c r="J133" i="1" s="1"/>
  <c r="J134" i="1" a="1"/>
  <c r="J134" i="1" s="1"/>
  <c r="J135" i="1" a="1"/>
  <c r="J135" i="1" s="1"/>
  <c r="J136" i="1" a="1"/>
  <c r="J136" i="1" s="1"/>
  <c r="J137" i="1" a="1"/>
  <c r="J137" i="1" s="1"/>
  <c r="J2" i="1" a="1"/>
  <c r="J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45" i="1" a="1"/>
  <c r="H45" i="1" s="1"/>
  <c r="H46" i="1" a="1"/>
  <c r="H46" i="1" s="1"/>
  <c r="H47" i="1" a="1"/>
  <c r="H47" i="1" s="1"/>
  <c r="H48" i="1" a="1"/>
  <c r="H48" i="1" s="1"/>
  <c r="H49" i="1" a="1"/>
  <c r="H49" i="1" s="1"/>
  <c r="H50" i="1" a="1"/>
  <c r="H50" i="1" s="1"/>
  <c r="H51" i="1" a="1"/>
  <c r="H51" i="1" s="1"/>
  <c r="H52" i="1" a="1"/>
  <c r="H52" i="1" s="1"/>
  <c r="H53" i="1" a="1"/>
  <c r="H53" i="1" s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 s="1"/>
  <c r="H60" i="1" a="1"/>
  <c r="H60" i="1" s="1"/>
  <c r="H61" i="1" a="1"/>
  <c r="H61" i="1" s="1"/>
  <c r="H62" i="1" a="1"/>
  <c r="H62" i="1" s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 s="1"/>
  <c r="H80" i="1" a="1"/>
  <c r="H80" i="1" s="1"/>
  <c r="H81" i="1" a="1"/>
  <c r="H81" i="1" s="1"/>
  <c r="H82" i="1" a="1"/>
  <c r="H82" i="1" s="1"/>
  <c r="H83" i="1" a="1"/>
  <c r="H83" i="1" s="1"/>
  <c r="H84" i="1" a="1"/>
  <c r="H84" i="1" s="1"/>
  <c r="H85" i="1" a="1"/>
  <c r="H85" i="1" s="1"/>
  <c r="H86" i="1" a="1"/>
  <c r="H86" i="1" s="1"/>
  <c r="H87" i="1" a="1"/>
  <c r="H87" i="1" s="1"/>
  <c r="H88" i="1" a="1"/>
  <c r="H88" i="1" s="1"/>
  <c r="H89" i="1" a="1"/>
  <c r="H89" i="1" s="1"/>
  <c r="H90" i="1" a="1"/>
  <c r="H90" i="1" s="1"/>
  <c r="H91" i="1" a="1"/>
  <c r="H91" i="1" s="1"/>
  <c r="H92" i="1" a="1"/>
  <c r="H92" i="1" s="1"/>
  <c r="H93" i="1" a="1"/>
  <c r="H93" i="1" s="1"/>
  <c r="H94" i="1" a="1"/>
  <c r="H94" i="1" s="1"/>
  <c r="H95" i="1" a="1"/>
  <c r="H95" i="1" s="1"/>
  <c r="H96" i="1" a="1"/>
  <c r="H96" i="1" s="1"/>
  <c r="H97" i="1" a="1"/>
  <c r="H97" i="1" s="1"/>
  <c r="H98" i="1" a="1"/>
  <c r="H98" i="1" s="1"/>
  <c r="H99" i="1" a="1"/>
  <c r="H99" i="1" s="1"/>
  <c r="H100" i="1" a="1"/>
  <c r="H100" i="1" s="1"/>
  <c r="H101" i="1" a="1"/>
  <c r="H101" i="1" s="1"/>
  <c r="H102" i="1" a="1"/>
  <c r="H102" i="1" s="1"/>
  <c r="H103" i="1" a="1"/>
  <c r="H103" i="1" s="1"/>
  <c r="H104" i="1" a="1"/>
  <c r="H104" i="1" s="1"/>
  <c r="H105" i="1" a="1"/>
  <c r="H105" i="1" s="1"/>
  <c r="H106" i="1" a="1"/>
  <c r="H106" i="1" s="1"/>
  <c r="H107" i="1" a="1"/>
  <c r="H107" i="1" s="1"/>
  <c r="H108" i="1" a="1"/>
  <c r="H108" i="1" s="1"/>
  <c r="H109" i="1" a="1"/>
  <c r="H109" i="1" s="1"/>
  <c r="H110" i="1" a="1"/>
  <c r="H110" i="1" s="1"/>
  <c r="H111" i="1" a="1"/>
  <c r="H111" i="1" s="1"/>
  <c r="H112" i="1" a="1"/>
  <c r="H112" i="1" s="1"/>
  <c r="H113" i="1" a="1"/>
  <c r="H113" i="1" s="1"/>
  <c r="H114" i="1" a="1"/>
  <c r="H114" i="1" s="1"/>
  <c r="H115" i="1" a="1"/>
  <c r="H115" i="1" s="1"/>
  <c r="H116" i="1" a="1"/>
  <c r="H116" i="1" s="1"/>
  <c r="H117" i="1" a="1"/>
  <c r="H117" i="1" s="1"/>
  <c r="H118" i="1" a="1"/>
  <c r="H118" i="1" s="1"/>
  <c r="H119" i="1" a="1"/>
  <c r="H119" i="1" s="1"/>
  <c r="H120" i="1" a="1"/>
  <c r="H120" i="1" s="1"/>
  <c r="H121" i="1" a="1"/>
  <c r="H121" i="1" s="1"/>
  <c r="H122" i="1" a="1"/>
  <c r="H122" i="1" s="1"/>
  <c r="H123" i="1" a="1"/>
  <c r="H123" i="1" s="1"/>
  <c r="H124" i="1" a="1"/>
  <c r="H124" i="1" s="1"/>
  <c r="H125" i="1" a="1"/>
  <c r="H125" i="1" s="1"/>
  <c r="H126" i="1" a="1"/>
  <c r="H126" i="1" s="1"/>
  <c r="H127" i="1" a="1"/>
  <c r="H127" i="1" s="1"/>
  <c r="H128" i="1" a="1"/>
  <c r="H128" i="1" s="1"/>
  <c r="H129" i="1" a="1"/>
  <c r="H129" i="1" s="1"/>
  <c r="H130" i="1" a="1"/>
  <c r="H130" i="1" s="1"/>
  <c r="H131" i="1" a="1"/>
  <c r="H131" i="1" s="1"/>
  <c r="H132" i="1" a="1"/>
  <c r="H132" i="1" s="1"/>
  <c r="H133" i="1" a="1"/>
  <c r="H133" i="1" s="1"/>
  <c r="H134" i="1" a="1"/>
  <c r="H134" i="1" s="1"/>
  <c r="H135" i="1" a="1"/>
  <c r="H135" i="1" s="1"/>
  <c r="H136" i="1" a="1"/>
  <c r="H136" i="1" s="1"/>
  <c r="H137" i="1" a="1"/>
  <c r="H137" i="1" s="1"/>
  <c r="H2" i="1" a="1"/>
  <c r="H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I113" i="1" a="1"/>
  <c r="I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4" i="1" a="1"/>
  <c r="I124" i="1" s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 s="1"/>
  <c r="I131" i="1" a="1"/>
  <c r="I131" i="1" s="1"/>
  <c r="I132" i="1" a="1"/>
  <c r="I13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2" i="1" a="1"/>
  <c r="I2" i="1" s="1"/>
  <c r="K10" i="3" l="1"/>
  <c r="E11" i="3"/>
  <c r="E12" i="3"/>
  <c r="E10" i="3"/>
  <c r="E3" i="3"/>
  <c r="E4" i="3"/>
  <c r="E5" i="3"/>
  <c r="E2" i="3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2" i="1"/>
</calcChain>
</file>

<file path=xl/sharedStrings.xml><?xml version="1.0" encoding="utf-8"?>
<sst xmlns="http://schemas.openxmlformats.org/spreadsheetml/2006/main" count="150" uniqueCount="7">
  <si>
    <t>Уведомления</t>
  </si>
  <si>
    <t>Время</t>
  </si>
  <si>
    <t>Код</t>
  </si>
  <si>
    <t>Вид</t>
  </si>
  <si>
    <t>Число</t>
  </si>
  <si>
    <t>То что есть на данный момент</t>
  </si>
  <si>
    <t>То что хочу получить c помощью формул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</si>
</sst>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dd/mm/yy\ hh:mm:ss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SansSerif"/>
      <charset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2" fillId="0" borderId="3" xfId="1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top" wrapText="1"/>
    </xf>
    <xf numFmtId="164" fontId="2" fillId="0" borderId="1" xfId="1" applyNumberFormat="1" applyFont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0" borderId="2" xfId="1" applyNumberFormat="1" applyFont="1" applyBorder="1" applyAlignment="1" applyProtection="1">
      <alignment horizontal="center" vertical="center" wrapText="1"/>
    </xf>
    <xf numFmtId="0" fontId="2" fillId="0" borderId="2" xfId="1" applyNumberFormat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64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0" fillId="0" borderId="2" xfId="0" applyBorder="1"/>
    <xf numFmtId="164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165" fontId="0" fillId="0" borderId="2" xfId="0" applyNumberFormat="1" applyBorder="1"/>
    <xf numFmtId="0" fontId="0" fillId="0" borderId="2" xfId="0" applyBorder="1" applyAlignment="1">
      <alignment horizontal="center"/>
    </xf>
    <xf numFmtId="165" fontId="0" fillId="3" borderId="2" xfId="0" applyNumberFormat="1" applyFill="1" applyBorder="1"/>
    <xf numFmtId="0" fontId="0" fillId="3" borderId="2" xfId="0" applyFill="1" applyBorder="1"/>
  </cellXfs>
  <cellStyles count="2">
    <cellStyle name="Обычный" xfId="0" builtinId="0"/>
    <cellStyle name="Обычный 2" xfId="1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771525</xdr:colOff>
      <xdr:row>2</xdr:row>
      <xdr:rowOff>114300</xdr:rowOff>
    </xdr:from>
    <xdr:to>
      <xdr:col>13</xdr:col>
      <xdr:colOff>47625</xdr:colOff>
      <xdr:row>13</xdr:row>
      <xdr:rowOff>57150</xdr:rowOff>
    </xdr:to>
    <xdr:cxnSp macro="">
      <xdr:nvCxnSpPr>
        <xdr:cNvPr id="3" name="Прямая со стрелкой 2"/>
        <xdr:cNvCxnSpPr/>
      </xdr:nvCxnSpPr>
      <xdr:spPr>
        <a:xfrm flipV="1">
          <a:off x="6257925" y="495300"/>
          <a:ext cx="4705350" cy="17240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1390650</xdr:colOff>
      <xdr:row>3</xdr:row>
      <xdr:rowOff>66676</xdr:rowOff>
    </xdr:from>
    <xdr:to>
      <xdr:col>13</xdr:col>
      <xdr:colOff>200025</xdr:colOff>
      <xdr:row>14</xdr:row>
      <xdr:rowOff>57150</xdr:rowOff>
    </xdr:to>
    <xdr:cxnSp macro="">
      <xdr:nvCxnSpPr>
        <xdr:cNvPr id="6" name="Прямая со стрелкой 5"/>
        <xdr:cNvCxnSpPr/>
      </xdr:nvCxnSpPr>
      <xdr:spPr>
        <a:xfrm flipV="1">
          <a:off x="6877050" y="609601"/>
          <a:ext cx="4238625" cy="17716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topLeftCell="D1" workbookViewId="0">
      <selection activeCell="L25" sqref="L25"/>
    </sheetView>
  </sheetViews>
  <sheetFormatPr defaultRowHeight="15"/>
  <cols>
    <col min="1" max="1" width="20.7109375" customWidth="1"/>
    <col min="3" max="3" width="22" customWidth="1"/>
    <col min="5" max="5" width="9.140625" style="2"/>
    <col min="6" max="6" width="3" customWidth="1"/>
    <col min="8" max="8" width="21.42578125" customWidth="1"/>
    <col min="9" max="9" width="14.140625" customWidth="1"/>
    <col min="10" max="10" width="18.42578125" customWidth="1"/>
    <col min="14" max="14" width="17.28515625" customWidth="1"/>
    <col min="15" max="15" width="10.85546875" customWidth="1"/>
    <col min="16" max="16" width="17.28515625" customWidth="1"/>
  </cols>
  <sheetData>
    <row r="1" spans="1:17" s="2" customFormat="1">
      <c r="A1" s="2" t="s">
        <v>1</v>
      </c>
      <c r="B1" s="2" t="s">
        <v>2</v>
      </c>
      <c r="C1" s="2" t="s">
        <v>3</v>
      </c>
      <c r="D1" s="2" t="s">
        <v>4</v>
      </c>
    </row>
    <row r="2" spans="1:17" s="1" customFormat="1">
      <c r="A2" s="12">
        <v>41740.835462962961</v>
      </c>
      <c r="B2" s="6">
        <v>73506</v>
      </c>
      <c r="C2" s="4" t="s">
        <v>0</v>
      </c>
      <c r="D2" s="8">
        <v>4</v>
      </c>
      <c r="E2" s="9"/>
      <c r="F2" s="10">
        <f>COUNTIF($B$2:$B4137,B2)</f>
        <v>1</v>
      </c>
      <c r="H2" s="29">
        <f t="array" ref="H2">IF(I2="","",MIN(IF(I2=$B$2:$B$137,$A$2:$A$137)))</f>
        <v>41740.835462962961</v>
      </c>
      <c r="I2" s="22">
        <f t="array" ref="I2">IFERROR(INDEX($B$2:$B$137,SMALL(IF(MATCH($B$2:$B$137,$B$2:$B$137,0)=ROW($B$2:$B$137)-1,ROW($B$2:$B$137)-1),ROW(A1))),"")</f>
        <v>73506</v>
      </c>
      <c r="J2" s="22" t="str">
        <f t="array" ref="J2">IF(I2="","",INDEX($C$2:$C$137,MATCH(H2&amp;I2,$A$2:$A$137&amp;$B$2:$B$137,0)))</f>
        <v>Уведомления</v>
      </c>
      <c r="K2" s="22">
        <f t="array" ref="K2">IF(I2="","",INDEX($D$2:$D$137,MATCH(H2&amp;I2,$A$2:$A$137&amp;$B$2:$B$137,0)))</f>
        <v>4</v>
      </c>
      <c r="N2" s="29">
        <f t="array" ref="N2">IF(O2="","",MAX(IF(O2=$B$2:$B$137,$A$2:$A$137)))</f>
        <v>41740.785752314812</v>
      </c>
      <c r="O2" s="22">
        <f t="array" ref="O2">IFERROR(INDEX($B$2:$B$137,SMALL(IF(MATCH($B$2:$B$137,$B$2:$B$137,0)&lt;&gt;ROW($B$2:$B$137)-1,ROW($B$2:$B$137)-1),ROW(A1))),"")</f>
        <v>73937</v>
      </c>
      <c r="P2" s="22" t="str">
        <f t="array" ref="P2">IF(O2="","",INDEX($C$2:$C$137,MATCH(N2&amp;O2,$A$2:$A$137&amp;$B$2:$B$137,0)))</f>
        <v>Уведомления</v>
      </c>
      <c r="Q2" s="22">
        <f t="array" ref="Q2">IF(O2="","",INDEX($D$2:$D$137,MATCH(N2&amp;O2,$A$2:$A$137&amp;$B$2:$B$137,0)))</f>
        <v>300</v>
      </c>
    </row>
    <row r="3" spans="1:17" ht="12.75" customHeight="1">
      <c r="A3" s="12">
        <v>41740.78497685185</v>
      </c>
      <c r="B3" s="6">
        <v>73629</v>
      </c>
      <c r="C3" s="4" t="s">
        <v>0</v>
      </c>
      <c r="D3" s="8">
        <v>130</v>
      </c>
      <c r="E3" s="9"/>
      <c r="F3" s="10">
        <f>COUNTIF($B$2:$B4138,B3)</f>
        <v>1</v>
      </c>
      <c r="H3" s="29">
        <f t="array" ref="H3">IF(I3="","",MIN(IF(I3=$B$2:$B$137,$A$2:$A$137)))</f>
        <v>41740.78497685185</v>
      </c>
      <c r="I3" s="22">
        <f t="array" ref="I3">IFERROR(INDEX($B$2:$B$137,SMALL(IF(MATCH($B$2:$B$137,$B$2:$B$137,0)=ROW($B$2:$B$137)-1,ROW($B$2:$B$137)-1),ROW(A2))),"")</f>
        <v>73629</v>
      </c>
      <c r="J3" s="22" t="str">
        <f t="array" ref="J3">IF(I3="","",INDEX($C$2:$C$137,MATCH(H3&amp;I3,$A$2:$A$137&amp;$B$2:$B$137,0)))</f>
        <v>Уведомления</v>
      </c>
      <c r="K3" s="22">
        <f t="array" ref="K3">IF(I3="","",INDEX($D$2:$D$137,MATCH(H3&amp;I3,$A$2:$A$137&amp;$B$2:$B$137,0)))</f>
        <v>130</v>
      </c>
      <c r="N3" s="31">
        <f t="array" ref="N3">IF(O3="","",MAX(IF(O3=$B$2:$B$137,$A$2:$A$137)))</f>
        <v>41740.837939814817</v>
      </c>
      <c r="O3" s="32">
        <f t="array" ref="O3">IFERROR(INDEX($B$2:$B$137,SMALL(IF(MATCH($B$2:$B$137,$B$2:$B$137,0)&lt;&gt;ROW($B$2:$B$137)-1,ROW($B$2:$B$137)-1),ROW(A2))),"")</f>
        <v>73948</v>
      </c>
      <c r="P3" s="32" t="str">
        <f t="array" ref="P3">IF(O3="","",INDEX($C$2:$C$137,MATCH(N3&amp;O3,$A$2:$A$137&amp;$B$2:$B$137,0)))</f>
        <v>Уведомления</v>
      </c>
      <c r="Q3" s="32">
        <f t="array" ref="Q3">IF(O3="","",INDEX($D$2:$D$137,MATCH(N3&amp;O3,$A$2:$A$137&amp;$B$2:$B$137,0)))</f>
        <v>300</v>
      </c>
    </row>
    <row r="4" spans="1:17" ht="12.75" customHeight="1">
      <c r="A4" s="11">
        <v>41739.853252314817</v>
      </c>
      <c r="B4" s="7">
        <v>73761</v>
      </c>
      <c r="C4" s="5" t="s">
        <v>0</v>
      </c>
      <c r="D4" s="3">
        <v>300</v>
      </c>
      <c r="E4" s="9"/>
      <c r="F4" s="10">
        <f>COUNTIF($B$2:$B4139,B4)</f>
        <v>1</v>
      </c>
      <c r="H4" s="29">
        <f t="array" ref="H4">IF(I4="","",MIN(IF(I4=$B$2:$B$137,$A$2:$A$137)))</f>
        <v>41739.853252314817</v>
      </c>
      <c r="I4" s="22">
        <f t="array" ref="I4">IFERROR(INDEX($B$2:$B$137,SMALL(IF(MATCH($B$2:$B$137,$B$2:$B$137,0)=ROW($B$2:$B$137)-1,ROW($B$2:$B$137)-1),ROW(A3))),"")</f>
        <v>73761</v>
      </c>
      <c r="J4" s="22" t="str">
        <f t="array" ref="J4">IF(I4="","",INDEX($C$2:$C$137,MATCH(H4&amp;I4,$A$2:$A$137&amp;$B$2:$B$137,0)))</f>
        <v>Уведомления</v>
      </c>
      <c r="K4" s="22">
        <f t="array" ref="K4">IF(I4="","",INDEX($D$2:$D$137,MATCH(H4&amp;I4,$A$2:$A$137&amp;$B$2:$B$137,0)))</f>
        <v>300</v>
      </c>
      <c r="N4" s="31">
        <f t="array" ref="N4">IF(O4="","",MAX(IF(O4=$B$2:$B$137,$A$2:$A$137)))</f>
        <v>41740.83017361111</v>
      </c>
      <c r="O4" s="32">
        <f t="array" ref="O4">IFERROR(INDEX($B$2:$B$137,SMALL(IF(MATCH($B$2:$B$137,$B$2:$B$137,0)&lt;&gt;ROW($B$2:$B$137)-1,ROW($B$2:$B$137)-1),ROW(A3))),"")</f>
        <v>73955</v>
      </c>
      <c r="P4" s="32" t="str">
        <f t="array" ref="P4">IF(O4="","",INDEX($C$2:$C$137,MATCH(N4&amp;O4,$A$2:$A$137&amp;$B$2:$B$137,0)))</f>
        <v>Уведомления</v>
      </c>
      <c r="Q4" s="32">
        <f t="array" ref="Q4">IF(O4="","",INDEX($D$2:$D$137,MATCH(N4&amp;O4,$A$2:$A$137&amp;$B$2:$B$137,0)))</f>
        <v>300</v>
      </c>
    </row>
    <row r="5" spans="1:17" ht="12.75" customHeight="1">
      <c r="A5" s="11">
        <v>41739.876863425925</v>
      </c>
      <c r="B5" s="7">
        <v>73776</v>
      </c>
      <c r="C5" s="5" t="s">
        <v>0</v>
      </c>
      <c r="D5" s="3">
        <v>158</v>
      </c>
      <c r="E5" s="9"/>
      <c r="F5" s="10">
        <f>COUNTIF($B$2:$B4140,B5)</f>
        <v>1</v>
      </c>
      <c r="H5" s="29">
        <f t="array" ref="H5">IF(I5="","",MIN(IF(I5=$B$2:$B$137,$A$2:$A$137)))</f>
        <v>41739.876863425925</v>
      </c>
      <c r="I5" s="22">
        <f t="array" ref="I5">IFERROR(INDEX($B$2:$B$137,SMALL(IF(MATCH($B$2:$B$137,$B$2:$B$137,0)=ROW($B$2:$B$137)-1,ROW($B$2:$B$137)-1),ROW(A4))),"")</f>
        <v>73776</v>
      </c>
      <c r="J5" s="22" t="str">
        <f t="array" ref="J5">IF(I5="","",INDEX($C$2:$C$137,MATCH(H5&amp;I5,$A$2:$A$137&amp;$B$2:$B$137,0)))</f>
        <v>Уведомления</v>
      </c>
      <c r="K5" s="22">
        <f t="array" ref="K5">IF(I5="","",INDEX($D$2:$D$137,MATCH(H5&amp;I5,$A$2:$A$137&amp;$B$2:$B$137,0)))</f>
        <v>158</v>
      </c>
      <c r="N5" s="29">
        <f t="array" ref="N5">IF(O5="","",MAX(IF(O5=$B$2:$B$137,$A$2:$A$137)))</f>
        <v>41740.83153935185</v>
      </c>
      <c r="O5" s="22">
        <f t="array" ref="O5">IFERROR(INDEX($B$2:$B$137,SMALL(IF(MATCH($B$2:$B$137,$B$2:$B$137,0)&lt;&gt;ROW($B$2:$B$137)-1,ROW($B$2:$B$137)-1),ROW(A4))),"")</f>
        <v>73957</v>
      </c>
      <c r="P5" s="22" t="str">
        <f t="array" ref="P5">IF(O5="","",INDEX($C$2:$C$137,MATCH(N5&amp;O5,$A$2:$A$137&amp;$B$2:$B$137,0)))</f>
        <v>Уведомления</v>
      </c>
      <c r="Q5" s="22">
        <f t="array" ref="Q5">IF(O5="","",INDEX($D$2:$D$137,MATCH(N5&amp;O5,$A$2:$A$137&amp;$B$2:$B$137,0)))</f>
        <v>300</v>
      </c>
    </row>
    <row r="6" spans="1:17" s="1" customFormat="1" ht="12.75" customHeight="1">
      <c r="A6" s="12">
        <v>41739.810497685183</v>
      </c>
      <c r="B6" s="6">
        <v>73825</v>
      </c>
      <c r="C6" s="4" t="s">
        <v>0</v>
      </c>
      <c r="D6" s="8">
        <v>300</v>
      </c>
      <c r="E6" s="9"/>
      <c r="F6" s="10">
        <f>COUNTIF($B$2:$B4141,B6)</f>
        <v>1</v>
      </c>
      <c r="H6" s="29">
        <f t="array" ref="H6">IF(I6="","",MIN(IF(I6=$B$2:$B$137,$A$2:$A$137)))</f>
        <v>41739.810497685183</v>
      </c>
      <c r="I6" s="22">
        <f t="array" ref="I6">IFERROR(INDEX($B$2:$B$137,SMALL(IF(MATCH($B$2:$B$137,$B$2:$B$137,0)=ROW($B$2:$B$137)-1,ROW($B$2:$B$137)-1),ROW(A5))),"")</f>
        <v>73825</v>
      </c>
      <c r="J6" s="22" t="str">
        <f t="array" ref="J6">IF(I6="","",INDEX($C$2:$C$137,MATCH(H6&amp;I6,$A$2:$A$137&amp;$B$2:$B$137,0)))</f>
        <v>Уведомления</v>
      </c>
      <c r="K6" s="22">
        <f t="array" ref="K6">IF(I6="","",INDEX($D$2:$D$137,MATCH(H6&amp;I6,$A$2:$A$137&amp;$B$2:$B$137,0)))</f>
        <v>300</v>
      </c>
      <c r="N6" s="29">
        <f t="array" ref="N6">IF(O6="","",MAX(IF(O6=$B$2:$B$137,$A$2:$A$137)))</f>
        <v>41740.801412037035</v>
      </c>
      <c r="O6" s="22">
        <f t="array" ref="O6">IFERROR(INDEX($B$2:$B$137,SMALL(IF(MATCH($B$2:$B$137,$B$2:$B$137,0)&lt;&gt;ROW($B$2:$B$137)-1,ROW($B$2:$B$137)-1),ROW(A5))),"")</f>
        <v>73961</v>
      </c>
      <c r="P6" s="22" t="str">
        <f t="array" ref="P6">IF(O6="","",INDEX($C$2:$C$137,MATCH(N6&amp;O6,$A$2:$A$137&amp;$B$2:$B$137,0)))</f>
        <v>Уведомления</v>
      </c>
      <c r="Q6" s="22">
        <f t="array" ref="Q6">IF(O6="","",INDEX($D$2:$D$137,MATCH(N6&amp;O6,$A$2:$A$137&amp;$B$2:$B$137,0)))</f>
        <v>159</v>
      </c>
    </row>
    <row r="7" spans="1:17" ht="12.75" customHeight="1">
      <c r="A7" s="12">
        <v>41740.826111111113</v>
      </c>
      <c r="B7" s="6">
        <v>73872</v>
      </c>
      <c r="C7" s="4" t="s">
        <v>0</v>
      </c>
      <c r="D7" s="8">
        <v>38</v>
      </c>
      <c r="E7" s="9"/>
      <c r="F7" s="10">
        <f>COUNTIF($B$2:$B4142,B7)</f>
        <v>1</v>
      </c>
      <c r="H7" s="29">
        <f t="array" ref="H7">IF(I7="","",MIN(IF(I7=$B$2:$B$137,$A$2:$A$137)))</f>
        <v>41740.826111111113</v>
      </c>
      <c r="I7" s="22">
        <f t="array" ref="I7">IFERROR(INDEX($B$2:$B$137,SMALL(IF(MATCH($B$2:$B$137,$B$2:$B$137,0)=ROW($B$2:$B$137)-1,ROW($B$2:$B$137)-1),ROW(A6))),"")</f>
        <v>73872</v>
      </c>
      <c r="J7" s="22" t="str">
        <f t="array" ref="J7">IF(I7="","",INDEX($C$2:$C$137,MATCH(H7&amp;I7,$A$2:$A$137&amp;$B$2:$B$137,0)))</f>
        <v>Уведомления</v>
      </c>
      <c r="K7" s="22">
        <f t="array" ref="K7">IF(I7="","",INDEX($D$2:$D$137,MATCH(H7&amp;I7,$A$2:$A$137&amp;$B$2:$B$137,0)))</f>
        <v>38</v>
      </c>
      <c r="N7" s="29">
        <f t="array" ref="N7">IF(O7="","",MAX(IF(O7=$B$2:$B$137,$A$2:$A$137)))</f>
        <v>41740.833020833335</v>
      </c>
      <c r="O7" s="22">
        <f t="array" ref="O7">IFERROR(INDEX($B$2:$B$137,SMALL(IF(MATCH($B$2:$B$137,$B$2:$B$137,0)&lt;&gt;ROW($B$2:$B$137)-1,ROW($B$2:$B$137)-1),ROW(A6))),"")</f>
        <v>73963</v>
      </c>
      <c r="P7" s="22" t="str">
        <f t="array" ref="P7">IF(O7="","",INDEX($C$2:$C$137,MATCH(N7&amp;O7,$A$2:$A$137&amp;$B$2:$B$137,0)))</f>
        <v>Уведомления</v>
      </c>
      <c r="Q7" s="22">
        <f t="array" ref="Q7">IF(O7="","",INDEX($D$2:$D$137,MATCH(N7&amp;O7,$A$2:$A$137&amp;$B$2:$B$137,0)))</f>
        <v>150</v>
      </c>
    </row>
    <row r="8" spans="1:17" ht="12.75" customHeight="1">
      <c r="A8" s="11">
        <v>41739.816238425927</v>
      </c>
      <c r="B8" s="7">
        <v>73925</v>
      </c>
      <c r="C8" s="5" t="s">
        <v>0</v>
      </c>
      <c r="D8" s="3">
        <v>300</v>
      </c>
      <c r="E8" s="9"/>
      <c r="F8" s="10">
        <f>COUNTIF($B$2:$B4143,B8)</f>
        <v>1</v>
      </c>
      <c r="H8" s="29">
        <f t="array" ref="H8">IF(I8="","",MIN(IF(I8=$B$2:$B$137,$A$2:$A$137)))</f>
        <v>41739.816238425927</v>
      </c>
      <c r="I8" s="22">
        <f t="array" ref="I8">IFERROR(INDEX($B$2:$B$137,SMALL(IF(MATCH($B$2:$B$137,$B$2:$B$137,0)=ROW($B$2:$B$137)-1,ROW($B$2:$B$137)-1),ROW(A7))),"")</f>
        <v>73925</v>
      </c>
      <c r="J8" s="22" t="str">
        <f t="array" ref="J8">IF(I8="","",INDEX($C$2:$C$137,MATCH(H8&amp;I8,$A$2:$A$137&amp;$B$2:$B$137,0)))</f>
        <v>Уведомления</v>
      </c>
      <c r="K8" s="22">
        <f t="array" ref="K8">IF(I8="","",INDEX($D$2:$D$137,MATCH(H8&amp;I8,$A$2:$A$137&amp;$B$2:$B$137,0)))</f>
        <v>300</v>
      </c>
      <c r="N8" s="29">
        <f t="array" ref="N8">IF(O8="","",MAX(IF(O8=$B$2:$B$137,$A$2:$A$137)))</f>
        <v>41741.360706018517</v>
      </c>
      <c r="O8" s="22">
        <f t="array" ref="O8">IFERROR(INDEX($B$2:$B$137,SMALL(IF(MATCH($B$2:$B$137,$B$2:$B$137,0)&lt;&gt;ROW($B$2:$B$137)-1,ROW($B$2:$B$137)-1),ROW(A7))),"")</f>
        <v>73964</v>
      </c>
      <c r="P8" s="22" t="str">
        <f t="array" ref="P8">IF(O8="","",INDEX($C$2:$C$137,MATCH(N8&amp;O8,$A$2:$A$137&amp;$B$2:$B$137,0)))</f>
        <v>Уведомления</v>
      </c>
      <c r="Q8" s="22">
        <f t="array" ref="Q8">IF(O8="","",INDEX($D$2:$D$137,MATCH(N8&amp;O8,$A$2:$A$137&amp;$B$2:$B$137,0)))</f>
        <v>102</v>
      </c>
    </row>
    <row r="9" spans="1:17" ht="12.75" customHeight="1">
      <c r="A9" s="12">
        <v>41739.777557870373</v>
      </c>
      <c r="B9" s="6">
        <v>73927</v>
      </c>
      <c r="C9" s="4" t="s">
        <v>0</v>
      </c>
      <c r="D9" s="8">
        <v>300</v>
      </c>
      <c r="E9" s="9"/>
      <c r="F9" s="10">
        <f>COUNTIF($B$2:$B4144,B9)</f>
        <v>1</v>
      </c>
      <c r="H9" s="29">
        <f t="array" ref="H9">IF(I9="","",MIN(IF(I9=$B$2:$B$137,$A$2:$A$137)))</f>
        <v>41739.777557870373</v>
      </c>
      <c r="I9" s="22">
        <f t="array" ref="I9">IFERROR(INDEX($B$2:$B$137,SMALL(IF(MATCH($B$2:$B$137,$B$2:$B$137,0)=ROW($B$2:$B$137)-1,ROW($B$2:$B$137)-1),ROW(A8))),"")</f>
        <v>73927</v>
      </c>
      <c r="J9" s="22" t="str">
        <f t="array" ref="J9">IF(I9="","",INDEX($C$2:$C$137,MATCH(H9&amp;I9,$A$2:$A$137&amp;$B$2:$B$137,0)))</f>
        <v>Уведомления</v>
      </c>
      <c r="K9" s="22">
        <f t="array" ref="K9">IF(I9="","",INDEX($D$2:$D$137,MATCH(H9&amp;I9,$A$2:$A$137&amp;$B$2:$B$137,0)))</f>
        <v>300</v>
      </c>
      <c r="N9" s="29">
        <f t="array" ref="N9">IF(O9="","",MAX(IF(O9=$B$2:$B$137,$A$2:$A$137)))</f>
        <v>41740.827673611115</v>
      </c>
      <c r="O9" s="22">
        <f t="array" ref="O9">IFERROR(INDEX($B$2:$B$137,SMALL(IF(MATCH($B$2:$B$137,$B$2:$B$137,0)&lt;&gt;ROW($B$2:$B$137)-1,ROW($B$2:$B$137)-1),ROW(A8))),"")</f>
        <v>73980</v>
      </c>
      <c r="P9" s="22" t="str">
        <f t="array" ref="P9">IF(O9="","",INDEX($C$2:$C$137,MATCH(N9&amp;O9,$A$2:$A$137&amp;$B$2:$B$137,0)))</f>
        <v>Уведомления</v>
      </c>
      <c r="Q9" s="22">
        <f t="array" ref="Q9">IF(O9="","",INDEX($D$2:$D$137,MATCH(N9&amp;O9,$A$2:$A$137&amp;$B$2:$B$137,0)))</f>
        <v>299</v>
      </c>
    </row>
    <row r="10" spans="1:17" ht="12.75" customHeight="1">
      <c r="A10" s="12">
        <v>41739.753252314818</v>
      </c>
      <c r="B10" s="6">
        <v>73936</v>
      </c>
      <c r="C10" s="4" t="s">
        <v>0</v>
      </c>
      <c r="D10" s="8">
        <v>300</v>
      </c>
      <c r="E10" s="9"/>
      <c r="F10" s="10">
        <f>COUNTIF($B$2:$B4145,B10)</f>
        <v>1</v>
      </c>
      <c r="H10" s="29">
        <f t="array" ref="H10">IF(I10="","",MIN(IF(I10=$B$2:$B$137,$A$2:$A$137)))</f>
        <v>41739.753252314818</v>
      </c>
      <c r="I10" s="22">
        <f t="array" ref="I10">IFERROR(INDEX($B$2:$B$137,SMALL(IF(MATCH($B$2:$B$137,$B$2:$B$137,0)=ROW($B$2:$B$137)-1,ROW($B$2:$B$137)-1),ROW(A9))),"")</f>
        <v>73936</v>
      </c>
      <c r="J10" s="22" t="str">
        <f t="array" ref="J10">IF(I10="","",INDEX($C$2:$C$137,MATCH(H10&amp;I10,$A$2:$A$137&amp;$B$2:$B$137,0)))</f>
        <v>Уведомления</v>
      </c>
      <c r="K10" s="22">
        <f t="array" ref="K10">IF(I10="","",INDEX($D$2:$D$137,MATCH(H10&amp;I10,$A$2:$A$137&amp;$B$2:$B$137,0)))</f>
        <v>300</v>
      </c>
      <c r="N10" s="29">
        <f t="array" ref="N10">IF(O10="","",MAX(IF(O10=$B$2:$B$137,$A$2:$A$137)))</f>
        <v>41740.82435185185</v>
      </c>
      <c r="O10" s="22">
        <f t="array" ref="O10">IFERROR(INDEX($B$2:$B$137,SMALL(IF(MATCH($B$2:$B$137,$B$2:$B$137,0)&lt;&gt;ROW($B$2:$B$137)-1,ROW($B$2:$B$137)-1),ROW(A9))),"")</f>
        <v>73982</v>
      </c>
      <c r="P10" s="22" t="str">
        <f t="array" ref="P10">IF(O10="","",INDEX($C$2:$C$137,MATCH(N10&amp;O10,$A$2:$A$137&amp;$B$2:$B$137,0)))</f>
        <v>Уведомления</v>
      </c>
      <c r="Q10" s="22">
        <f t="array" ref="Q10">IF(O10="","",INDEX($D$2:$D$137,MATCH(N10&amp;O10,$A$2:$A$137&amp;$B$2:$B$137,0)))</f>
        <v>300</v>
      </c>
    </row>
    <row r="11" spans="1:17" ht="12.75" customHeight="1">
      <c r="A11" s="11">
        <v>41739.808807870373</v>
      </c>
      <c r="B11" s="7">
        <v>73937</v>
      </c>
      <c r="C11" s="5" t="s">
        <v>0</v>
      </c>
      <c r="D11" s="3">
        <v>300</v>
      </c>
      <c r="E11" s="9"/>
      <c r="F11" s="10">
        <f>COUNTIF($B$2:$B4146,B11)</f>
        <v>2</v>
      </c>
      <c r="H11" s="29">
        <f t="array" ref="H11">IF(I11="","",MIN(IF(I11=$B$2:$B$137,$A$2:$A$137)))</f>
        <v>41739.808807870373</v>
      </c>
      <c r="I11" s="22">
        <f t="array" ref="I11">IFERROR(INDEX($B$2:$B$137,SMALL(IF(MATCH($B$2:$B$137,$B$2:$B$137,0)=ROW($B$2:$B$137)-1,ROW($B$2:$B$137)-1),ROW(A10))),"")</f>
        <v>73937</v>
      </c>
      <c r="J11" s="22" t="str">
        <f t="array" ref="J11">IF(I11="","",INDEX($C$2:$C$137,MATCH(H11&amp;I11,$A$2:$A$137&amp;$B$2:$B$137,0)))</f>
        <v>Уведомления</v>
      </c>
      <c r="K11" s="22">
        <f t="array" ref="K11">IF(I11="","",INDEX($D$2:$D$137,MATCH(H11&amp;I11,$A$2:$A$137&amp;$B$2:$B$137,0)))</f>
        <v>300</v>
      </c>
      <c r="N11" s="29">
        <f t="array" ref="N11">IF(O11="","",MAX(IF(O11=$B$2:$B$137,$A$2:$A$137)))</f>
        <v>41741.360196759262</v>
      </c>
      <c r="O11" s="22">
        <f t="array" ref="O11">IFERROR(INDEX($B$2:$B$137,SMALL(IF(MATCH($B$2:$B$137,$B$2:$B$137,0)&lt;&gt;ROW($B$2:$B$137)-1,ROW($B$2:$B$137)-1),ROW(A10))),"")</f>
        <v>73985</v>
      </c>
      <c r="P11" s="22" t="str">
        <f t="array" ref="P11">IF(O11="","",INDEX($C$2:$C$137,MATCH(N11&amp;O11,$A$2:$A$137&amp;$B$2:$B$137,0)))</f>
        <v>Уведомления</v>
      </c>
      <c r="Q11" s="22">
        <f t="array" ref="Q11">IF(O11="","",INDEX($D$2:$D$137,MATCH(N11&amp;O11,$A$2:$A$137&amp;$B$2:$B$137,0)))</f>
        <v>20</v>
      </c>
    </row>
    <row r="12" spans="1:17" ht="12.75" customHeight="1">
      <c r="A12" s="12">
        <v>41740.785752314812</v>
      </c>
      <c r="B12" s="6">
        <v>73937</v>
      </c>
      <c r="C12" s="4" t="s">
        <v>0</v>
      </c>
      <c r="D12" s="8">
        <v>300</v>
      </c>
      <c r="E12" s="9"/>
      <c r="F12" s="10">
        <f>COUNTIF($B$2:$B4147,B12)</f>
        <v>2</v>
      </c>
      <c r="H12" s="29">
        <f t="array" ref="H12">IF(I12="","",MIN(IF(I12=$B$2:$B$137,$A$2:$A$137)))</f>
        <v>41739.754479166666</v>
      </c>
      <c r="I12" s="22">
        <f t="array" ref="I12">IFERROR(INDEX($B$2:$B$137,SMALL(IF(MATCH($B$2:$B$137,$B$2:$B$137,0)=ROW($B$2:$B$137)-1,ROW($B$2:$B$137)-1),ROW(A11))),"")</f>
        <v>73940</v>
      </c>
      <c r="J12" s="22" t="str">
        <f t="array" ref="J12">IF(I12="","",INDEX($C$2:$C$137,MATCH(H12&amp;I12,$A$2:$A$137&amp;$B$2:$B$137,0)))</f>
        <v>Уведомления</v>
      </c>
      <c r="K12" s="22">
        <f t="array" ref="K12">IF(I12="","",INDEX($D$2:$D$137,MATCH(H12&amp;I12,$A$2:$A$137&amp;$B$2:$B$137,0)))</f>
        <v>295</v>
      </c>
      <c r="N12" s="29">
        <f t="array" ref="N12">IF(O12="","",MAX(IF(O12=$B$2:$B$137,$A$2:$A$137)))</f>
        <v>41740.80201388889</v>
      </c>
      <c r="O12" s="22">
        <f t="array" ref="O12">IFERROR(INDEX($B$2:$B$137,SMALL(IF(MATCH($B$2:$B$137,$B$2:$B$137,0)&lt;&gt;ROW($B$2:$B$137)-1,ROW($B$2:$B$137)-1),ROW(A11))),"")</f>
        <v>73986</v>
      </c>
      <c r="P12" s="22" t="str">
        <f t="array" ref="P12">IF(O12="","",INDEX($C$2:$C$137,MATCH(N12&amp;O12,$A$2:$A$137&amp;$B$2:$B$137,0)))</f>
        <v>Уведомления</v>
      </c>
      <c r="Q12" s="22">
        <f t="array" ref="Q12">IF(O12="","",INDEX($D$2:$D$137,MATCH(N12&amp;O12,$A$2:$A$137&amp;$B$2:$B$137,0)))</f>
        <v>255</v>
      </c>
    </row>
    <row r="13" spans="1:17" ht="12.75" customHeight="1">
      <c r="A13" s="11">
        <v>41739.754479166666</v>
      </c>
      <c r="B13" s="7">
        <v>73940</v>
      </c>
      <c r="C13" s="5" t="s">
        <v>0</v>
      </c>
      <c r="D13" s="3">
        <v>295</v>
      </c>
      <c r="E13" s="9"/>
      <c r="F13" s="10">
        <f>COUNTIF($B$2:$B4148,B13)</f>
        <v>1</v>
      </c>
      <c r="H13" s="29">
        <f t="array" ref="H13">IF(I13="","",MIN(IF(I13=$B$2:$B$137,$A$2:$A$137)))</f>
        <v>41740.469224537039</v>
      </c>
      <c r="I13" s="22">
        <f t="array" ref="I13">IFERROR(INDEX($B$2:$B$137,SMALL(IF(MATCH($B$2:$B$137,$B$2:$B$137,0)=ROW($B$2:$B$137)-1,ROW($B$2:$B$137)-1),ROW(A12))),"")</f>
        <v>73942</v>
      </c>
      <c r="J13" s="22" t="str">
        <f t="array" ref="J13">IF(I13="","",INDEX($C$2:$C$137,MATCH(H13&amp;I13,$A$2:$A$137&amp;$B$2:$B$137,0)))</f>
        <v>Уведомления</v>
      </c>
      <c r="K13" s="22">
        <f t="array" ref="K13">IF(I13="","",INDEX($D$2:$D$137,MATCH(H13&amp;I13,$A$2:$A$137&amp;$B$2:$B$137,0)))</f>
        <v>300</v>
      </c>
      <c r="N13" s="29">
        <f t="array" ref="N13">IF(O13="","",MAX(IF(O13=$B$2:$B$137,$A$2:$A$137)))</f>
        <v>41740.833831018521</v>
      </c>
      <c r="O13" s="22">
        <f t="array" ref="O13">IFERROR(INDEX($B$2:$B$137,SMALL(IF(MATCH($B$2:$B$137,$B$2:$B$137,0)&lt;&gt;ROW($B$2:$B$137)-1,ROW($B$2:$B$137)-1),ROW(A12))),"")</f>
        <v>73994</v>
      </c>
      <c r="P13" s="22" t="str">
        <f t="array" ref="P13">IF(O13="","",INDEX($C$2:$C$137,MATCH(N13&amp;O13,$A$2:$A$137&amp;$B$2:$B$137,0)))</f>
        <v>Уведомления</v>
      </c>
      <c r="Q13" s="22">
        <f t="array" ref="Q13">IF(O13="","",INDEX($D$2:$D$137,MATCH(N13&amp;O13,$A$2:$A$137&amp;$B$2:$B$137,0)))</f>
        <v>300</v>
      </c>
    </row>
    <row r="14" spans="1:17" ht="12.75" customHeight="1">
      <c r="A14" s="11">
        <v>41740.469224537039</v>
      </c>
      <c r="B14" s="7">
        <v>73942</v>
      </c>
      <c r="C14" s="5" t="s">
        <v>0</v>
      </c>
      <c r="D14" s="3">
        <v>300</v>
      </c>
      <c r="E14" s="9"/>
      <c r="F14" s="10">
        <f>COUNTIF($B$2:$B4149,B14)</f>
        <v>1</v>
      </c>
      <c r="H14" s="31">
        <f t="array" ref="H14">IF(I14="","",MIN(IF(I14=$B$2:$B$137,$A$2:$A$137)))</f>
        <v>41739.755543981482</v>
      </c>
      <c r="I14" s="32">
        <f t="array" ref="I14">IFERROR(INDEX($B$2:$B$137,SMALL(IF(MATCH($B$2:$B$137,$B$2:$B$137,0)=ROW($B$2:$B$137)-1,ROW($B$2:$B$137)-1),ROW(A13))),"")</f>
        <v>73948</v>
      </c>
      <c r="J14" s="32" t="str">
        <f t="array" ref="J14">IF(I14="","",INDEX($C$2:$C$137,MATCH(H14&amp;I14,$A$2:$A$137&amp;$B$2:$B$137,0)))</f>
        <v>Уведомления</v>
      </c>
      <c r="K14" s="32">
        <f t="array" ref="K14">IF(I14="","",INDEX($D$2:$D$137,MATCH(H14&amp;I14,$A$2:$A$137&amp;$B$2:$B$137,0)))</f>
        <v>300</v>
      </c>
      <c r="N14" s="29">
        <f t="array" ref="N14">IF(O14="","",MAX(IF(O14=$B$2:$B$137,$A$2:$A$137)))</f>
        <v>41740.79724537037</v>
      </c>
      <c r="O14" s="22">
        <f t="array" ref="O14">IFERROR(INDEX($B$2:$B$137,SMALL(IF(MATCH($B$2:$B$137,$B$2:$B$137,0)&lt;&gt;ROW($B$2:$B$137)-1,ROW($B$2:$B$137)-1),ROW(A13))),"")</f>
        <v>73995</v>
      </c>
      <c r="P14" s="22" t="str">
        <f t="array" ref="P14">IF(O14="","",INDEX($C$2:$C$137,MATCH(N14&amp;O14,$A$2:$A$137&amp;$B$2:$B$137,0)))</f>
        <v>Уведомления</v>
      </c>
      <c r="Q14" s="22">
        <f t="array" ref="Q14">IF(O14="","",INDEX($D$2:$D$137,MATCH(N14&amp;O14,$A$2:$A$137&amp;$B$2:$B$137,0)))</f>
        <v>300</v>
      </c>
    </row>
    <row r="15" spans="1:17" ht="12.75" customHeight="1">
      <c r="A15" s="12">
        <v>41739.755543981482</v>
      </c>
      <c r="B15" s="6">
        <v>73948</v>
      </c>
      <c r="C15" s="4" t="s">
        <v>0</v>
      </c>
      <c r="D15" s="8">
        <v>300</v>
      </c>
      <c r="E15" s="9"/>
      <c r="F15" s="10">
        <f>COUNTIF($B$2:$B4150,B15)</f>
        <v>2</v>
      </c>
      <c r="H15" s="31">
        <f t="array" ref="H15">IF(I15="","",MIN(IF(I15=$B$2:$B$137,$A$2:$A$137)))</f>
        <v>41739.812430555554</v>
      </c>
      <c r="I15" s="32">
        <f t="array" ref="I15">IFERROR(INDEX($B$2:$B$137,SMALL(IF(MATCH($B$2:$B$137,$B$2:$B$137,0)=ROW($B$2:$B$137)-1,ROW($B$2:$B$137)-1),ROW(A14))),"")</f>
        <v>73955</v>
      </c>
      <c r="J15" s="32" t="str">
        <f t="array" ref="J15">IF(I15="","",INDEX($C$2:$C$137,MATCH(H15&amp;I15,$A$2:$A$137&amp;$B$2:$B$137,0)))</f>
        <v>Уведомления</v>
      </c>
      <c r="K15" s="32">
        <f t="array" ref="K15">IF(I15="","",INDEX($D$2:$D$137,MATCH(H15&amp;I15,$A$2:$A$137&amp;$B$2:$B$137,0)))</f>
        <v>300</v>
      </c>
      <c r="N15" s="29">
        <f t="array" ref="N15">IF(O15="","",MAX(IF(O15=$B$2:$B$137,$A$2:$A$137)))</f>
        <v>41740.798159722224</v>
      </c>
      <c r="O15" s="22">
        <f t="array" ref="O15">IFERROR(INDEX($B$2:$B$137,SMALL(IF(MATCH($B$2:$B$137,$B$2:$B$137,0)&lt;&gt;ROW($B$2:$B$137)-1,ROW($B$2:$B$137)-1),ROW(A14))),"")</f>
        <v>73996</v>
      </c>
      <c r="P15" s="22" t="str">
        <f t="array" ref="P15">IF(O15="","",INDEX($C$2:$C$137,MATCH(N15&amp;O15,$A$2:$A$137&amp;$B$2:$B$137,0)))</f>
        <v>Уведомления</v>
      </c>
      <c r="Q15" s="22">
        <f t="array" ref="Q15">IF(O15="","",INDEX($D$2:$D$137,MATCH(N15&amp;O15,$A$2:$A$137&amp;$B$2:$B$137,0)))</f>
        <v>300</v>
      </c>
    </row>
    <row r="16" spans="1:17" ht="12.75" customHeight="1">
      <c r="A16" s="11">
        <v>41740.837939814817</v>
      </c>
      <c r="B16" s="7">
        <v>73948</v>
      </c>
      <c r="C16" s="5" t="s">
        <v>0</v>
      </c>
      <c r="D16" s="3">
        <v>300</v>
      </c>
      <c r="E16" s="9"/>
      <c r="F16" s="10">
        <f>COUNTIF($B$2:$B4151,B16)</f>
        <v>2</v>
      </c>
      <c r="H16" s="29">
        <f t="array" ref="H16">IF(I16="","",MIN(IF(I16=$B$2:$B$137,$A$2:$A$137)))</f>
        <v>41739.814375000002</v>
      </c>
      <c r="I16" s="22">
        <f t="array" ref="I16">IFERROR(INDEX($B$2:$B$137,SMALL(IF(MATCH($B$2:$B$137,$B$2:$B$137,0)=ROW($B$2:$B$137)-1,ROW($B$2:$B$137)-1),ROW(A15))),"")</f>
        <v>73957</v>
      </c>
      <c r="J16" s="22" t="str">
        <f t="array" ref="J16">IF(I16="","",INDEX($C$2:$C$137,MATCH(H16&amp;I16,$A$2:$A$137&amp;$B$2:$B$137,0)))</f>
        <v>Уведомления</v>
      </c>
      <c r="K16" s="22">
        <f t="array" ref="K16">IF(I16="","",INDEX($D$2:$D$137,MATCH(H16&amp;I16,$A$2:$A$137&amp;$B$2:$B$137,0)))</f>
        <v>300</v>
      </c>
      <c r="N16" s="29">
        <f t="array" ref="N16">IF(O16="","",MAX(IF(O16=$B$2:$B$137,$A$2:$A$137)))</f>
        <v>41740.835509259261</v>
      </c>
      <c r="O16" s="22">
        <f t="array" ref="O16">IFERROR(INDEX($B$2:$B$137,SMALL(IF(MATCH($B$2:$B$137,$B$2:$B$137,0)&lt;&gt;ROW($B$2:$B$137)-1,ROW($B$2:$B$137)-1),ROW(A15))),"")</f>
        <v>73999</v>
      </c>
      <c r="P16" s="22" t="str">
        <f t="array" ref="P16">IF(O16="","",INDEX($C$2:$C$137,MATCH(N16&amp;O16,$A$2:$A$137&amp;$B$2:$B$137,0)))</f>
        <v>Уведомления</v>
      </c>
      <c r="Q16" s="22">
        <f t="array" ref="Q16">IF(O16="","",INDEX($D$2:$D$137,MATCH(N16&amp;O16,$A$2:$A$137&amp;$B$2:$B$137,0)))</f>
        <v>300</v>
      </c>
    </row>
    <row r="17" spans="1:17" ht="12.75" customHeight="1">
      <c r="A17" s="11">
        <v>41739.812430555554</v>
      </c>
      <c r="B17" s="7">
        <v>73955</v>
      </c>
      <c r="C17" s="5" t="s">
        <v>0</v>
      </c>
      <c r="D17" s="3">
        <v>300</v>
      </c>
      <c r="E17" s="9"/>
      <c r="F17" s="10">
        <f>COUNTIF($B$2:$B4152,B17)</f>
        <v>2</v>
      </c>
      <c r="H17" s="29">
        <f t="array" ref="H17">IF(I17="","",MIN(IF(I17=$B$2:$B$137,$A$2:$A$137)))</f>
        <v>41739.887280092589</v>
      </c>
      <c r="I17" s="22">
        <f t="array" ref="I17">IFERROR(INDEX($B$2:$B$137,SMALL(IF(MATCH($B$2:$B$137,$B$2:$B$137,0)=ROW($B$2:$B$137)-1,ROW($B$2:$B$137)-1),ROW(A16))),"")</f>
        <v>73961</v>
      </c>
      <c r="J17" s="22" t="str">
        <f t="array" ref="J17">IF(I17="","",INDEX($C$2:$C$137,MATCH(H17&amp;I17,$A$2:$A$137&amp;$B$2:$B$137,0)))</f>
        <v>Уведомления</v>
      </c>
      <c r="K17" s="22">
        <f t="array" ref="K17">IF(I17="","",INDEX($D$2:$D$137,MATCH(H17&amp;I17,$A$2:$A$137&amp;$B$2:$B$137,0)))</f>
        <v>159</v>
      </c>
      <c r="N17" s="29">
        <f t="array" ref="N17">IF(O17="","",MAX(IF(O17=$B$2:$B$137,$A$2:$A$137)))</f>
        <v>41740.795706018522</v>
      </c>
      <c r="O17" s="22">
        <f t="array" ref="O17">IFERROR(INDEX($B$2:$B$137,SMALL(IF(MATCH($B$2:$B$137,$B$2:$B$137,0)&lt;&gt;ROW($B$2:$B$137)-1,ROW($B$2:$B$137)-1),ROW(A16))),"")</f>
        <v>74001</v>
      </c>
      <c r="P17" s="22" t="str">
        <f t="array" ref="P17">IF(O17="","",INDEX($C$2:$C$137,MATCH(N17&amp;O17,$A$2:$A$137&amp;$B$2:$B$137,0)))</f>
        <v>Уведомления</v>
      </c>
      <c r="Q17" s="22">
        <f t="array" ref="Q17">IF(O17="","",INDEX($D$2:$D$137,MATCH(N17&amp;O17,$A$2:$A$137&amp;$B$2:$B$137,0)))</f>
        <v>300</v>
      </c>
    </row>
    <row r="18" spans="1:17" ht="12.75" customHeight="1">
      <c r="A18" s="12">
        <v>41740.83017361111</v>
      </c>
      <c r="B18" s="6">
        <v>73955</v>
      </c>
      <c r="C18" s="4" t="s">
        <v>0</v>
      </c>
      <c r="D18" s="8">
        <v>300</v>
      </c>
      <c r="E18" s="9"/>
      <c r="F18" s="10">
        <f>COUNTIF($B$2:$B4153,B18)</f>
        <v>2</v>
      </c>
      <c r="H18" s="29">
        <f t="array" ref="H18">IF(I18="","",MIN(IF(I18=$B$2:$B$137,$A$2:$A$137)))</f>
        <v>41739.830289351848</v>
      </c>
      <c r="I18" s="22">
        <f t="array" ref="I18">IFERROR(INDEX($B$2:$B$137,SMALL(IF(MATCH($B$2:$B$137,$B$2:$B$137,0)=ROW($B$2:$B$137)-1,ROW($B$2:$B$137)-1),ROW(A17))),"")</f>
        <v>73963</v>
      </c>
      <c r="J18" s="22" t="str">
        <f t="array" ref="J18">IF(I18="","",INDEX($C$2:$C$137,MATCH(H18&amp;I18,$A$2:$A$137&amp;$B$2:$B$137,0)))</f>
        <v>Уведомления</v>
      </c>
      <c r="K18" s="22">
        <f t="array" ref="K18">IF(I18="","",INDEX($D$2:$D$137,MATCH(H18&amp;I18,$A$2:$A$137&amp;$B$2:$B$137,0)))</f>
        <v>150</v>
      </c>
      <c r="N18" s="29">
        <f t="array" ref="N18">IF(O18="","",MAX(IF(O18=$B$2:$B$137,$A$2:$A$137)))</f>
        <v>41740.798981481479</v>
      </c>
      <c r="O18" s="22">
        <f t="array" ref="O18">IFERROR(INDEX($B$2:$B$137,SMALL(IF(MATCH($B$2:$B$137,$B$2:$B$137,0)&lt;&gt;ROW($B$2:$B$137)-1,ROW($B$2:$B$137)-1),ROW(A17))),"")</f>
        <v>74002</v>
      </c>
      <c r="P18" s="22" t="str">
        <f t="array" ref="P18">IF(O18="","",INDEX($C$2:$C$137,MATCH(N18&amp;O18,$A$2:$A$137&amp;$B$2:$B$137,0)))</f>
        <v>Уведомления</v>
      </c>
      <c r="Q18" s="22">
        <f t="array" ref="Q18">IF(O18="","",INDEX($D$2:$D$137,MATCH(N18&amp;O18,$A$2:$A$137&amp;$B$2:$B$137,0)))</f>
        <v>300</v>
      </c>
    </row>
    <row r="19" spans="1:17" ht="12.75" customHeight="1">
      <c r="A19" s="12">
        <v>41739.814375000002</v>
      </c>
      <c r="B19" s="6">
        <v>73957</v>
      </c>
      <c r="C19" s="4" t="s">
        <v>0</v>
      </c>
      <c r="D19" s="8">
        <v>300</v>
      </c>
      <c r="E19" s="9"/>
      <c r="F19" s="10">
        <f>COUNTIF($B$2:$B4154,B19)</f>
        <v>2</v>
      </c>
      <c r="H19" s="29">
        <f t="array" ref="H19">IF(I19="","",MIN(IF(I19=$B$2:$B$137,$A$2:$A$137)))</f>
        <v>41739.742534722223</v>
      </c>
      <c r="I19" s="22">
        <f t="array" ref="I19">IFERROR(INDEX($B$2:$B$137,SMALL(IF(MATCH($B$2:$B$137,$B$2:$B$137,0)=ROW($B$2:$B$137)-1,ROW($B$2:$B$137)-1),ROW(A18))),"")</f>
        <v>73964</v>
      </c>
      <c r="J19" s="22" t="str">
        <f t="array" ref="J19">IF(I19="","",INDEX($C$2:$C$137,MATCH(H19&amp;I19,$A$2:$A$137&amp;$B$2:$B$137,0)))</f>
        <v>Уведомления</v>
      </c>
      <c r="K19" s="22">
        <f t="array" ref="K19">IF(I19="","",INDEX($D$2:$D$137,MATCH(H19&amp;I19,$A$2:$A$137&amp;$B$2:$B$137,0)))</f>
        <v>170</v>
      </c>
      <c r="N19" s="29">
        <f t="array" ref="N19">IF(O19="","",MAX(IF(O19=$B$2:$B$137,$A$2:$A$137)))</f>
        <v>41740.837002314816</v>
      </c>
      <c r="O19" s="22">
        <f t="array" ref="O19">IFERROR(INDEX($B$2:$B$137,SMALL(IF(MATCH($B$2:$B$137,$B$2:$B$137,0)&lt;&gt;ROW($B$2:$B$137)-1,ROW($B$2:$B$137)-1),ROW(A18))),"")</f>
        <v>74004</v>
      </c>
      <c r="P19" s="22" t="str">
        <f t="array" ref="P19">IF(O19="","",INDEX($C$2:$C$137,MATCH(N19&amp;O19,$A$2:$A$137&amp;$B$2:$B$137,0)))</f>
        <v>Уведомления</v>
      </c>
      <c r="Q19" s="22">
        <f t="array" ref="Q19">IF(O19="","",INDEX($D$2:$D$137,MATCH(N19&amp;O19,$A$2:$A$137&amp;$B$2:$B$137,0)))</f>
        <v>300</v>
      </c>
    </row>
    <row r="20" spans="1:17">
      <c r="A20" s="11">
        <v>41740.83153935185</v>
      </c>
      <c r="B20" s="7">
        <v>73957</v>
      </c>
      <c r="C20" s="5" t="s">
        <v>0</v>
      </c>
      <c r="D20" s="3">
        <v>300</v>
      </c>
      <c r="E20" s="9"/>
      <c r="F20" s="10">
        <f>COUNTIF($B$2:$B4155,B20)</f>
        <v>2</v>
      </c>
      <c r="H20" s="29">
        <f t="array" ref="H20">IF(I20="","",MIN(IF(I20=$B$2:$B$137,$A$2:$A$137)))</f>
        <v>41740.470324074071</v>
      </c>
      <c r="I20" s="22">
        <f t="array" ref="I20">IFERROR(INDEX($B$2:$B$137,SMALL(IF(MATCH($B$2:$B$137,$B$2:$B$137,0)=ROW($B$2:$B$137)-1,ROW($B$2:$B$137)-1),ROW(A19))),"")</f>
        <v>73968</v>
      </c>
      <c r="J20" s="22" t="str">
        <f t="array" ref="J20">IF(I20="","",INDEX($C$2:$C$137,MATCH(H20&amp;I20,$A$2:$A$137&amp;$B$2:$B$137,0)))</f>
        <v>Уведомления</v>
      </c>
      <c r="K20" s="22">
        <f t="array" ref="K20">IF(I20="","",INDEX($D$2:$D$137,MATCH(H20&amp;I20,$A$2:$A$137&amp;$B$2:$B$137,0)))</f>
        <v>200</v>
      </c>
      <c r="N20" s="29">
        <f t="array" ref="N20">IF(O20="","",MAX(IF(O20=$B$2:$B$137,$A$2:$A$137)))</f>
        <v>41740.790034722224</v>
      </c>
      <c r="O20" s="22">
        <f t="array" ref="O20">IFERROR(INDEX($B$2:$B$137,SMALL(IF(MATCH($B$2:$B$137,$B$2:$B$137,0)&lt;&gt;ROW($B$2:$B$137)-1,ROW($B$2:$B$137)-1),ROW(A19))),"")</f>
        <v>74005</v>
      </c>
      <c r="P20" s="22" t="str">
        <f t="array" ref="P20">IF(O20="","",INDEX($C$2:$C$137,MATCH(N20&amp;O20,$A$2:$A$137&amp;$B$2:$B$137,0)))</f>
        <v>Уведомления</v>
      </c>
      <c r="Q20" s="22">
        <f t="array" ref="Q20">IF(O20="","",INDEX($D$2:$D$137,MATCH(N20&amp;O20,$A$2:$A$137&amp;$B$2:$B$137,0)))</f>
        <v>300</v>
      </c>
    </row>
    <row r="21" spans="1:17">
      <c r="A21" s="12">
        <v>41739.887280092589</v>
      </c>
      <c r="B21" s="6">
        <v>73961</v>
      </c>
      <c r="C21" s="4" t="s">
        <v>0</v>
      </c>
      <c r="D21" s="8">
        <v>159</v>
      </c>
      <c r="E21" s="9"/>
      <c r="F21" s="10">
        <f>COUNTIF($B$2:$B4156,B21)</f>
        <v>2</v>
      </c>
      <c r="H21" s="29">
        <f t="array" ref="H21">IF(I21="","",MIN(IF(I21=$B$2:$B$137,$A$2:$A$137)))</f>
        <v>41740.484814814816</v>
      </c>
      <c r="I21" s="22">
        <f t="array" ref="I21">IFERROR(INDEX($B$2:$B$137,SMALL(IF(MATCH($B$2:$B$137,$B$2:$B$137,0)=ROW($B$2:$B$137)-1,ROW($B$2:$B$137)-1),ROW(A20))),"")</f>
        <v>73969</v>
      </c>
      <c r="J21" s="22" t="str">
        <f t="array" ref="J21">IF(I21="","",INDEX($C$2:$C$137,MATCH(H21&amp;I21,$A$2:$A$137&amp;$B$2:$B$137,0)))</f>
        <v>Уведомления</v>
      </c>
      <c r="K21" s="22">
        <f t="array" ref="K21">IF(I21="","",INDEX($D$2:$D$137,MATCH(H21&amp;I21,$A$2:$A$137&amp;$B$2:$B$137,0)))</f>
        <v>1</v>
      </c>
      <c r="N21" s="29">
        <f t="array" ref="N21">IF(O21="","",MAX(IF(O21=$B$2:$B$137,$A$2:$A$137)))</f>
        <v>41740.787164351852</v>
      </c>
      <c r="O21" s="22">
        <f t="array" ref="O21">IFERROR(INDEX($B$2:$B$137,SMALL(IF(MATCH($B$2:$B$137,$B$2:$B$137,0)&lt;&gt;ROW($B$2:$B$137)-1,ROW($B$2:$B$137)-1),ROW(A20))),"")</f>
        <v>74006</v>
      </c>
      <c r="P21" s="22" t="str">
        <f t="array" ref="P21">IF(O21="","",INDEX($C$2:$C$137,MATCH(N21&amp;O21,$A$2:$A$137&amp;$B$2:$B$137,0)))</f>
        <v>Уведомления</v>
      </c>
      <c r="Q21" s="22">
        <f t="array" ref="Q21">IF(O21="","",INDEX($D$2:$D$137,MATCH(N21&amp;O21,$A$2:$A$137&amp;$B$2:$B$137,0)))</f>
        <v>223</v>
      </c>
    </row>
    <row r="22" spans="1:17">
      <c r="A22" s="12">
        <v>41740.801412037035</v>
      </c>
      <c r="B22" s="6">
        <v>73961</v>
      </c>
      <c r="C22" s="4" t="s">
        <v>0</v>
      </c>
      <c r="D22" s="8">
        <v>159</v>
      </c>
      <c r="E22" s="9"/>
      <c r="F22" s="10">
        <f>COUNTIF($B$2:$B4157,B22)</f>
        <v>2</v>
      </c>
      <c r="H22" s="29">
        <f t="array" ref="H22">IF(I22="","",MIN(IF(I22=$B$2:$B$137,$A$2:$A$137)))</f>
        <v>41739.767129629632</v>
      </c>
      <c r="I22" s="22">
        <f t="array" ref="I22">IFERROR(INDEX($B$2:$B$137,SMALL(IF(MATCH($B$2:$B$137,$B$2:$B$137,0)=ROW($B$2:$B$137)-1,ROW($B$2:$B$137)-1),ROW(A21))),"")</f>
        <v>73971</v>
      </c>
      <c r="J22" s="22" t="str">
        <f t="array" ref="J22">IF(I22="","",INDEX($C$2:$C$137,MATCH(H22&amp;I22,$A$2:$A$137&amp;$B$2:$B$137,0)))</f>
        <v>Уведомления</v>
      </c>
      <c r="K22" s="22">
        <f t="array" ref="K22">IF(I22="","",INDEX($D$2:$D$137,MATCH(H22&amp;I22,$A$2:$A$137&amp;$B$2:$B$137,0)))</f>
        <v>160</v>
      </c>
      <c r="N22" s="29">
        <f t="array" ref="N22">IF(O22="","",MAX(IF(O22=$B$2:$B$137,$A$2:$A$137)))</f>
        <v>41740.804826388892</v>
      </c>
      <c r="O22" s="22">
        <f t="array" ref="O22">IFERROR(INDEX($B$2:$B$137,SMALL(IF(MATCH($B$2:$B$137,$B$2:$B$137,0)&lt;&gt;ROW($B$2:$B$137)-1,ROW($B$2:$B$137)-1),ROW(A21))),"")</f>
        <v>74008</v>
      </c>
      <c r="P22" s="22" t="str">
        <f t="array" ref="P22">IF(O22="","",INDEX($C$2:$C$137,MATCH(N22&amp;O22,$A$2:$A$137&amp;$B$2:$B$137,0)))</f>
        <v>Уведомления</v>
      </c>
      <c r="Q22" s="22">
        <f t="array" ref="Q22">IF(O22="","",INDEX($D$2:$D$137,MATCH(N22&amp;O22,$A$2:$A$137&amp;$B$2:$B$137,0)))</f>
        <v>203</v>
      </c>
    </row>
    <row r="23" spans="1:17">
      <c r="A23" s="12">
        <v>41739.830289351848</v>
      </c>
      <c r="B23" s="6">
        <v>73963</v>
      </c>
      <c r="C23" s="4" t="s">
        <v>0</v>
      </c>
      <c r="D23" s="8">
        <v>150</v>
      </c>
      <c r="E23" s="9"/>
      <c r="F23" s="10">
        <f>COUNTIF($B$2:$B4158,B23)</f>
        <v>2</v>
      </c>
      <c r="H23" s="29">
        <f t="array" ref="H23">IF(I23="","",MIN(IF(I23=$B$2:$B$137,$A$2:$A$137)))</f>
        <v>41739.829305555555</v>
      </c>
      <c r="I23" s="22">
        <f t="array" ref="I23">IFERROR(INDEX($B$2:$B$137,SMALL(IF(MATCH($B$2:$B$137,$B$2:$B$137,0)=ROW($B$2:$B$137)-1,ROW($B$2:$B$137)-1),ROW(A22))),"")</f>
        <v>73980</v>
      </c>
      <c r="J23" s="22" t="str">
        <f t="array" ref="J23">IF(I23="","",INDEX($C$2:$C$137,MATCH(H23&amp;I23,$A$2:$A$137&amp;$B$2:$B$137,0)))</f>
        <v>Уведомления</v>
      </c>
      <c r="K23" s="22">
        <f t="array" ref="K23">IF(I23="","",INDEX($D$2:$D$137,MATCH(H23&amp;I23,$A$2:$A$137&amp;$B$2:$B$137,0)))</f>
        <v>299</v>
      </c>
      <c r="N23" s="29" t="str">
        <f t="array" ref="N23">IF(O23="","",MAX(IF(O23=$B$2:$B$137,$A$2:$A$137)))</f>
        <v/>
      </c>
      <c r="O23" s="22" t="str">
        <f t="array" ref="O23">IFERROR(INDEX($B$2:$B$137,SMALL(IF(MATCH($B$2:$B$137,$B$2:$B$137,0)&lt;&gt;ROW($B$2:$B$137)-1,ROW($B$2:$B$137)-1),ROW(A22))),"")</f>
        <v/>
      </c>
      <c r="P23" s="22" t="str">
        <f t="array" ref="P23">IF(O23="","",INDEX($C$2:$C$137,MATCH(N23&amp;O23,$A$2:$A$137&amp;$B$2:$B$137,0)))</f>
        <v/>
      </c>
      <c r="Q23" s="22" t="str">
        <f t="array" ref="Q23">IF(O23="","",INDEX($D$2:$D$137,MATCH(N23&amp;O23,$A$2:$A$137&amp;$B$2:$B$137,0)))</f>
        <v/>
      </c>
    </row>
    <row r="24" spans="1:17">
      <c r="A24" s="12">
        <v>41740.833020833335</v>
      </c>
      <c r="B24" s="6">
        <v>73963</v>
      </c>
      <c r="C24" s="4" t="s">
        <v>0</v>
      </c>
      <c r="D24" s="8">
        <v>150</v>
      </c>
      <c r="E24" s="9"/>
      <c r="F24" s="10">
        <f>COUNTIF($B$2:$B4159,B24)</f>
        <v>2</v>
      </c>
      <c r="H24" s="29">
        <f t="array" ref="H24">IF(I24="","",MIN(IF(I24=$B$2:$B$137,$A$2:$A$137)))</f>
        <v>41740.27616898148</v>
      </c>
      <c r="I24" s="22">
        <f t="array" ref="I24">IFERROR(INDEX($B$2:$B$137,SMALL(IF(MATCH($B$2:$B$137,$B$2:$B$137,0)=ROW($B$2:$B$137)-1,ROW($B$2:$B$137)-1),ROW(A23))),"")</f>
        <v>73982</v>
      </c>
      <c r="J24" s="22" t="str">
        <f t="array" ref="J24">IF(I24="","",INDEX($C$2:$C$137,MATCH(H24&amp;I24,$A$2:$A$137&amp;$B$2:$B$137,0)))</f>
        <v>Уведомления</v>
      </c>
      <c r="K24" s="22">
        <f t="array" ref="K24">IF(I24="","",INDEX($D$2:$D$137,MATCH(H24&amp;I24,$A$2:$A$137&amp;$B$2:$B$137,0)))</f>
        <v>300</v>
      </c>
      <c r="N24" s="29" t="str">
        <f t="array" ref="N24">IF(O24="","",MAX(IF(O24=$B$2:$B$137,$A$2:$A$137)))</f>
        <v/>
      </c>
      <c r="O24" s="22" t="str">
        <f t="array" ref="O24">IFERROR(INDEX($B$2:$B$137,SMALL(IF(MATCH($B$2:$B$137,$B$2:$B$137,0)&lt;&gt;ROW($B$2:$B$137)-1,ROW($B$2:$B$137)-1),ROW(A23))),"")</f>
        <v/>
      </c>
      <c r="P24" s="22" t="str">
        <f t="array" ref="P24">IF(O24="","",INDEX($C$2:$C$137,MATCH(N24&amp;O24,$A$2:$A$137&amp;$B$2:$B$137,0)))</f>
        <v/>
      </c>
      <c r="Q24" s="22" t="str">
        <f t="array" ref="Q24">IF(O24="","",INDEX($D$2:$D$137,MATCH(N24&amp;O24,$A$2:$A$137&amp;$B$2:$B$137,0)))</f>
        <v/>
      </c>
    </row>
    <row r="25" spans="1:17">
      <c r="A25" s="11">
        <v>41739.742534722223</v>
      </c>
      <c r="B25" s="7">
        <v>73964</v>
      </c>
      <c r="C25" s="5" t="s">
        <v>0</v>
      </c>
      <c r="D25" s="3">
        <v>170</v>
      </c>
      <c r="E25" s="9"/>
      <c r="F25" s="10">
        <f>COUNTIF($B$2:$B4160,B25)</f>
        <v>2</v>
      </c>
      <c r="H25" s="29">
        <f t="array" ref="H25">IF(I25="","",MIN(IF(I25=$B$2:$B$137,$A$2:$A$137)))</f>
        <v>41739.828252314815</v>
      </c>
      <c r="I25" s="22">
        <f t="array" ref="I25">IFERROR(INDEX($B$2:$B$137,SMALL(IF(MATCH($B$2:$B$137,$B$2:$B$137,0)=ROW($B$2:$B$137)-1,ROW($B$2:$B$137)-1),ROW(A24))),"")</f>
        <v>73983</v>
      </c>
      <c r="J25" s="22" t="str">
        <f t="array" ref="J25">IF(I25="","",INDEX($C$2:$C$137,MATCH(H25&amp;I25,$A$2:$A$137&amp;$B$2:$B$137,0)))</f>
        <v>Уведомления</v>
      </c>
      <c r="K25" s="22">
        <f t="array" ref="K25">IF(I25="","",INDEX($D$2:$D$137,MATCH(H25&amp;I25,$A$2:$A$137&amp;$B$2:$B$137,0)))</f>
        <v>300</v>
      </c>
      <c r="N25" s="29" t="str">
        <f t="array" ref="N25">IF(O25="","",MAX(IF(O25=$B$2:$B$137,$A$2:$A$137)))</f>
        <v/>
      </c>
      <c r="O25" s="22" t="str">
        <f t="array" ref="O25">IFERROR(INDEX($B$2:$B$137,SMALL(IF(MATCH($B$2:$B$137,$B$2:$B$137,0)&lt;&gt;ROW($B$2:$B$137)-1,ROW($B$2:$B$137)-1),ROW(A24))),"")</f>
        <v/>
      </c>
      <c r="P25" s="22" t="str">
        <f t="array" ref="P25">IF(O25="","",INDEX($C$2:$C$137,MATCH(N25&amp;O25,$A$2:$A$137&amp;$B$2:$B$137,0)))</f>
        <v/>
      </c>
      <c r="Q25" s="22" t="str">
        <f t="array" ref="Q25">IF(O25="","",INDEX($D$2:$D$137,MATCH(N25&amp;O25,$A$2:$A$137&amp;$B$2:$B$137,0)))</f>
        <v/>
      </c>
    </row>
    <row r="26" spans="1:17">
      <c r="A26" s="11">
        <v>41741.360706018517</v>
      </c>
      <c r="B26" s="7">
        <v>73964</v>
      </c>
      <c r="C26" s="5" t="s">
        <v>0</v>
      </c>
      <c r="D26" s="3">
        <v>102</v>
      </c>
      <c r="E26" s="9"/>
      <c r="F26" s="10">
        <f>COUNTIF($B$2:$B4161,B26)</f>
        <v>2</v>
      </c>
      <c r="H26" s="29">
        <f t="array" ref="H26">IF(I26="","",MIN(IF(I26=$B$2:$B$137,$A$2:$A$137)))</f>
        <v>41739.778796296298</v>
      </c>
      <c r="I26" s="22">
        <f t="array" ref="I26">IFERROR(INDEX($B$2:$B$137,SMALL(IF(MATCH($B$2:$B$137,$B$2:$B$137,0)=ROW($B$2:$B$137)-1,ROW($B$2:$B$137)-1),ROW(A25))),"")</f>
        <v>73985</v>
      </c>
      <c r="J26" s="22" t="str">
        <f t="array" ref="J26">IF(I26="","",INDEX($C$2:$C$137,MATCH(H26&amp;I26,$A$2:$A$137&amp;$B$2:$B$137,0)))</f>
        <v>Уведомления</v>
      </c>
      <c r="K26" s="22">
        <f t="array" ref="K26">IF(I26="","",INDEX($D$2:$D$137,MATCH(H26&amp;I26,$A$2:$A$137&amp;$B$2:$B$137,0)))</f>
        <v>21</v>
      </c>
      <c r="N26" s="29" t="str">
        <f t="array" ref="N26">IF(O26="","",MAX(IF(O26=$B$2:$B$137,$A$2:$A$137)))</f>
        <v/>
      </c>
      <c r="O26" s="22" t="str">
        <f t="array" ref="O26">IFERROR(INDEX($B$2:$B$137,SMALL(IF(MATCH($B$2:$B$137,$B$2:$B$137,0)&lt;&gt;ROW($B$2:$B$137)-1,ROW($B$2:$B$137)-1),ROW(A25))),"")</f>
        <v/>
      </c>
      <c r="P26" s="22" t="str">
        <f t="array" ref="P26">IF(O26="","",INDEX($C$2:$C$137,MATCH(N26&amp;O26,$A$2:$A$137&amp;$B$2:$B$137,0)))</f>
        <v/>
      </c>
      <c r="Q26" s="22" t="str">
        <f t="array" ref="Q26">IF(O26="","",INDEX($D$2:$D$137,MATCH(N26&amp;O26,$A$2:$A$137&amp;$B$2:$B$137,0)))</f>
        <v/>
      </c>
    </row>
    <row r="27" spans="1:17">
      <c r="A27" s="12">
        <v>41740.470324074071</v>
      </c>
      <c r="B27" s="6">
        <v>73968</v>
      </c>
      <c r="C27" s="4" t="s">
        <v>0</v>
      </c>
      <c r="D27" s="8">
        <v>200</v>
      </c>
      <c r="E27" s="9"/>
      <c r="F27" s="10">
        <f>COUNTIF($B$2:$B4162,B27)</f>
        <v>1</v>
      </c>
      <c r="H27" s="29">
        <f t="array" ref="H27">IF(I27="","",MIN(IF(I27=$B$2:$B$137,$A$2:$A$137)))</f>
        <v>41739.841446759259</v>
      </c>
      <c r="I27" s="22">
        <f t="array" ref="I27">IFERROR(INDEX($B$2:$B$137,SMALL(IF(MATCH($B$2:$B$137,$B$2:$B$137,0)=ROW($B$2:$B$137)-1,ROW($B$2:$B$137)-1),ROW(A26))),"")</f>
        <v>73986</v>
      </c>
      <c r="J27" s="22" t="str">
        <f t="array" ref="J27">IF(I27="","",INDEX($C$2:$C$137,MATCH(H27&amp;I27,$A$2:$A$137&amp;$B$2:$B$137,0)))</f>
        <v>Уведомления</v>
      </c>
      <c r="K27" s="22">
        <f t="array" ref="K27">IF(I27="","",INDEX($D$2:$D$137,MATCH(H27&amp;I27,$A$2:$A$137&amp;$B$2:$B$137,0)))</f>
        <v>255</v>
      </c>
      <c r="N27" s="29" t="str">
        <f t="array" ref="N27">IF(O27="","",MAX(IF(O27=$B$2:$B$137,$A$2:$A$137)))</f>
        <v/>
      </c>
      <c r="O27" s="22" t="str">
        <f t="array" ref="O27">IFERROR(INDEX($B$2:$B$137,SMALL(IF(MATCH($B$2:$B$137,$B$2:$B$137,0)&lt;&gt;ROW($B$2:$B$137)-1,ROW($B$2:$B$137)-1),ROW(A26))),"")</f>
        <v/>
      </c>
      <c r="P27" s="22" t="str">
        <f t="array" ref="P27">IF(O27="","",INDEX($C$2:$C$137,MATCH(N27&amp;O27,$A$2:$A$137&amp;$B$2:$B$137,0)))</f>
        <v/>
      </c>
      <c r="Q27" s="22" t="str">
        <f t="array" ref="Q27">IF(O27="","",INDEX($D$2:$D$137,MATCH(N27&amp;O27,$A$2:$A$137&amp;$B$2:$B$137,0)))</f>
        <v/>
      </c>
    </row>
    <row r="28" spans="1:17">
      <c r="A28" s="12">
        <v>41740.484814814816</v>
      </c>
      <c r="B28" s="6">
        <v>73969</v>
      </c>
      <c r="C28" s="4" t="s">
        <v>0</v>
      </c>
      <c r="D28" s="8">
        <v>1</v>
      </c>
      <c r="E28" s="9"/>
      <c r="F28" s="10">
        <f>COUNTIF($B$2:$B4163,B28)</f>
        <v>1</v>
      </c>
      <c r="H28" s="29">
        <f t="array" ref="H28">IF(I28="","",MIN(IF(I28=$B$2:$B$137,$A$2:$A$137)))</f>
        <v>41739.788657407407</v>
      </c>
      <c r="I28" s="22">
        <f t="array" ref="I28">IFERROR(INDEX($B$2:$B$137,SMALL(IF(MATCH($B$2:$B$137,$B$2:$B$137,0)=ROW($B$2:$B$137)-1,ROW($B$2:$B$137)-1),ROW(A27))),"")</f>
        <v>73988</v>
      </c>
      <c r="J28" s="22" t="str">
        <f t="array" ref="J28">IF(I28="","",INDEX($C$2:$C$137,MATCH(H28&amp;I28,$A$2:$A$137&amp;$B$2:$B$137,0)))</f>
        <v>Уведомления</v>
      </c>
      <c r="K28" s="22">
        <f t="array" ref="K28">IF(I28="","",INDEX($D$2:$D$137,MATCH(H28&amp;I28,$A$2:$A$137&amp;$B$2:$B$137,0)))</f>
        <v>12</v>
      </c>
      <c r="N28" s="29" t="str">
        <f t="array" ref="N28">IF(O28="","",MAX(IF(O28=$B$2:$B$137,$A$2:$A$137)))</f>
        <v/>
      </c>
      <c r="O28" s="22" t="str">
        <f t="array" ref="O28">IFERROR(INDEX($B$2:$B$137,SMALL(IF(MATCH($B$2:$B$137,$B$2:$B$137,0)&lt;&gt;ROW($B$2:$B$137)-1,ROW($B$2:$B$137)-1),ROW(A27))),"")</f>
        <v/>
      </c>
      <c r="P28" s="22" t="str">
        <f t="array" ref="P28">IF(O28="","",INDEX($C$2:$C$137,MATCH(N28&amp;O28,$A$2:$A$137&amp;$B$2:$B$137,0)))</f>
        <v/>
      </c>
      <c r="Q28" s="22" t="str">
        <f t="array" ref="Q28">IF(O28="","",INDEX($D$2:$D$137,MATCH(N28&amp;O28,$A$2:$A$137&amp;$B$2:$B$137,0)))</f>
        <v/>
      </c>
    </row>
    <row r="29" spans="1:17">
      <c r="A29" s="11">
        <v>41739.767129629632</v>
      </c>
      <c r="B29" s="7">
        <v>73971</v>
      </c>
      <c r="C29" s="5" t="s">
        <v>0</v>
      </c>
      <c r="D29" s="3">
        <v>160</v>
      </c>
      <c r="E29" s="9"/>
      <c r="F29" s="10">
        <f>COUNTIF($B$2:$B4164,B29)</f>
        <v>1</v>
      </c>
      <c r="H29" s="29">
        <f t="array" ref="H29">IF(I29="","",MIN(IF(I29=$B$2:$B$137,$A$2:$A$137)))</f>
        <v>41739.842442129629</v>
      </c>
      <c r="I29" s="22">
        <f t="array" ref="I29">IFERROR(INDEX($B$2:$B$137,SMALL(IF(MATCH($B$2:$B$137,$B$2:$B$137,0)=ROW($B$2:$B$137)-1,ROW($B$2:$B$137)-1),ROW(A28))),"")</f>
        <v>73990</v>
      </c>
      <c r="J29" s="22" t="str">
        <f t="array" ref="J29">IF(I29="","",INDEX($C$2:$C$137,MATCH(H29&amp;I29,$A$2:$A$137&amp;$B$2:$B$137,0)))</f>
        <v>Уведомления</v>
      </c>
      <c r="K29" s="22">
        <f t="array" ref="K29">IF(I29="","",INDEX($D$2:$D$137,MATCH(H29&amp;I29,$A$2:$A$137&amp;$B$2:$B$137,0)))</f>
        <v>300</v>
      </c>
      <c r="N29" s="29" t="str">
        <f t="array" ref="N29">IF(O29="","",MAX(IF(O29=$B$2:$B$137,$A$2:$A$137)))</f>
        <v/>
      </c>
      <c r="O29" s="22" t="str">
        <f t="array" ref="O29">IFERROR(INDEX($B$2:$B$137,SMALL(IF(MATCH($B$2:$B$137,$B$2:$B$137,0)&lt;&gt;ROW($B$2:$B$137)-1,ROW($B$2:$B$137)-1),ROW(A28))),"")</f>
        <v/>
      </c>
      <c r="P29" s="22" t="str">
        <f t="array" ref="P29">IF(O29="","",INDEX($C$2:$C$137,MATCH(N29&amp;O29,$A$2:$A$137&amp;$B$2:$B$137,0)))</f>
        <v/>
      </c>
      <c r="Q29" s="22" t="str">
        <f t="array" ref="Q29">IF(O29="","",INDEX($D$2:$D$137,MATCH(N29&amp;O29,$A$2:$A$137&amp;$B$2:$B$137,0)))</f>
        <v/>
      </c>
    </row>
    <row r="30" spans="1:17">
      <c r="A30" s="11">
        <v>41739.829305555555</v>
      </c>
      <c r="B30" s="7">
        <v>73980</v>
      </c>
      <c r="C30" s="5" t="s">
        <v>0</v>
      </c>
      <c r="D30" s="3">
        <v>299</v>
      </c>
      <c r="E30" s="9"/>
      <c r="F30" s="10">
        <f>COUNTIF($B$2:$B4165,B30)</f>
        <v>2</v>
      </c>
      <c r="H30" s="29">
        <f t="array" ref="H30">IF(I30="","",MIN(IF(I30=$B$2:$B$137,$A$2:$A$137)))</f>
        <v>41739.865752314814</v>
      </c>
      <c r="I30" s="22">
        <f t="array" ref="I30">IFERROR(INDEX($B$2:$B$137,SMALL(IF(MATCH($B$2:$B$137,$B$2:$B$137,0)=ROW($B$2:$B$137)-1,ROW($B$2:$B$137)-1),ROW(A29))),"")</f>
        <v>73991</v>
      </c>
      <c r="J30" s="22" t="str">
        <f t="array" ref="J30">IF(I30="","",INDEX($C$2:$C$137,MATCH(H30&amp;I30,$A$2:$A$137&amp;$B$2:$B$137,0)))</f>
        <v>Уведомления</v>
      </c>
      <c r="K30" s="22">
        <f t="array" ref="K30">IF(I30="","",INDEX($D$2:$D$137,MATCH(H30&amp;I30,$A$2:$A$137&amp;$B$2:$B$137,0)))</f>
        <v>201</v>
      </c>
      <c r="N30" s="29" t="str">
        <f t="array" ref="N30">IF(O30="","",MAX(IF(O30=$B$2:$B$137,$A$2:$A$137)))</f>
        <v/>
      </c>
      <c r="O30" s="22" t="str">
        <f t="array" ref="O30">IFERROR(INDEX($B$2:$B$137,SMALL(IF(MATCH($B$2:$B$137,$B$2:$B$137,0)&lt;&gt;ROW($B$2:$B$137)-1,ROW($B$2:$B$137)-1),ROW(A29))),"")</f>
        <v/>
      </c>
      <c r="P30" s="22" t="str">
        <f t="array" ref="P30">IF(O30="","",INDEX($C$2:$C$137,MATCH(N30&amp;O30,$A$2:$A$137&amp;$B$2:$B$137,0)))</f>
        <v/>
      </c>
      <c r="Q30" s="22" t="str">
        <f t="array" ref="Q30">IF(O30="","",INDEX($D$2:$D$137,MATCH(N30&amp;O30,$A$2:$A$137&amp;$B$2:$B$137,0)))</f>
        <v/>
      </c>
    </row>
    <row r="31" spans="1:17">
      <c r="A31" s="12">
        <v>41740.827673611115</v>
      </c>
      <c r="B31" s="6">
        <v>73980</v>
      </c>
      <c r="C31" s="4" t="s">
        <v>0</v>
      </c>
      <c r="D31" s="8">
        <v>299</v>
      </c>
      <c r="E31" s="9"/>
      <c r="F31" s="10">
        <f>COUNTIF($B$2:$B4166,B31)</f>
        <v>2</v>
      </c>
      <c r="H31" s="29">
        <f t="array" ref="H31">IF(I31="","",MIN(IF(I31=$B$2:$B$137,$A$2:$A$137)))</f>
        <v>41739.85497685185</v>
      </c>
      <c r="I31" s="22">
        <f t="array" ref="I31">IFERROR(INDEX($B$2:$B$137,SMALL(IF(MATCH($B$2:$B$137,$B$2:$B$137,0)=ROW($B$2:$B$137)-1,ROW($B$2:$B$137)-1),ROW(A30))),"")</f>
        <v>73992</v>
      </c>
      <c r="J31" s="22" t="str">
        <f t="array" ref="J31">IF(I31="","",INDEX($C$2:$C$137,MATCH(H31&amp;I31,$A$2:$A$137&amp;$B$2:$B$137,0)))</f>
        <v>Уведомления</v>
      </c>
      <c r="K31" s="22">
        <f t="array" ref="K31">IF(I31="","",INDEX($D$2:$D$137,MATCH(H31&amp;I31,$A$2:$A$137&amp;$B$2:$B$137,0)))</f>
        <v>210</v>
      </c>
      <c r="N31" s="29" t="str">
        <f t="array" ref="N31">IF(O31="","",MAX(IF(O31=$B$2:$B$137,$A$2:$A$137)))</f>
        <v/>
      </c>
      <c r="O31" s="22" t="str">
        <f t="array" ref="O31">IFERROR(INDEX($B$2:$B$137,SMALL(IF(MATCH($B$2:$B$137,$B$2:$B$137,0)&lt;&gt;ROW($B$2:$B$137)-1,ROW($B$2:$B$137)-1),ROW(A30))),"")</f>
        <v/>
      </c>
      <c r="P31" s="22" t="str">
        <f t="array" ref="P31">IF(O31="","",INDEX($C$2:$C$137,MATCH(N31&amp;O31,$A$2:$A$137&amp;$B$2:$B$137,0)))</f>
        <v/>
      </c>
      <c r="Q31" s="22" t="str">
        <f t="array" ref="Q31">IF(O31="","",INDEX($D$2:$D$137,MATCH(N31&amp;O31,$A$2:$A$137&amp;$B$2:$B$137,0)))</f>
        <v/>
      </c>
    </row>
    <row r="32" spans="1:17">
      <c r="A32" s="11">
        <v>41740.27616898148</v>
      </c>
      <c r="B32" s="7">
        <v>73982</v>
      </c>
      <c r="C32" s="5" t="s">
        <v>0</v>
      </c>
      <c r="D32" s="3">
        <v>300</v>
      </c>
      <c r="E32" s="9"/>
      <c r="F32" s="10">
        <f>COUNTIF($B$2:$B4167,B32)</f>
        <v>2</v>
      </c>
      <c r="H32" s="29">
        <f t="array" ref="H32">IF(I32="","",MIN(IF(I32=$B$2:$B$137,$A$2:$A$137)))</f>
        <v>41739.866365740738</v>
      </c>
      <c r="I32" s="22">
        <f t="array" ref="I32">IFERROR(INDEX($B$2:$B$137,SMALL(IF(MATCH($B$2:$B$137,$B$2:$B$137,0)=ROW($B$2:$B$137)-1,ROW($B$2:$B$137)-1),ROW(A31))),"")</f>
        <v>73993</v>
      </c>
      <c r="J32" s="22" t="str">
        <f t="array" ref="J32">IF(I32="","",INDEX($C$2:$C$137,MATCH(H32&amp;I32,$A$2:$A$137&amp;$B$2:$B$137,0)))</f>
        <v>Уведомления</v>
      </c>
      <c r="K32" s="22">
        <f t="array" ref="K32">IF(I32="","",INDEX($D$2:$D$137,MATCH(H32&amp;I32,$A$2:$A$137&amp;$B$2:$B$137,0)))</f>
        <v>165</v>
      </c>
      <c r="N32" s="29" t="str">
        <f t="array" ref="N32">IF(O32="","",MAX(IF(O32=$B$2:$B$137,$A$2:$A$137)))</f>
        <v/>
      </c>
      <c r="O32" s="22" t="str">
        <f t="array" ref="O32">IFERROR(INDEX($B$2:$B$137,SMALL(IF(MATCH($B$2:$B$137,$B$2:$B$137,0)&lt;&gt;ROW($B$2:$B$137)-1,ROW($B$2:$B$137)-1),ROW(A31))),"")</f>
        <v/>
      </c>
      <c r="P32" s="22" t="str">
        <f t="array" ref="P32">IF(O32="","",INDEX($C$2:$C$137,MATCH(N32&amp;O32,$A$2:$A$137&amp;$B$2:$B$137,0)))</f>
        <v/>
      </c>
      <c r="Q32" s="22" t="str">
        <f t="array" ref="Q32">IF(O32="","",INDEX($D$2:$D$137,MATCH(N32&amp;O32,$A$2:$A$137&amp;$B$2:$B$137,0)))</f>
        <v/>
      </c>
    </row>
    <row r="33" spans="1:17">
      <c r="A33" s="11">
        <v>41740.82435185185</v>
      </c>
      <c r="B33" s="7">
        <v>73982</v>
      </c>
      <c r="C33" s="5" t="s">
        <v>0</v>
      </c>
      <c r="D33" s="3">
        <v>300</v>
      </c>
      <c r="E33" s="9"/>
      <c r="F33" s="10">
        <f>COUNTIF($B$2:$B4168,B33)</f>
        <v>2</v>
      </c>
      <c r="H33" s="29">
        <f t="array" ref="H33">IF(I33="","",MIN(IF(I33=$B$2:$B$137,$A$2:$A$137)))</f>
        <v>41740.27783564815</v>
      </c>
      <c r="I33" s="22">
        <f t="array" ref="I33">IFERROR(INDEX($B$2:$B$137,SMALL(IF(MATCH($B$2:$B$137,$B$2:$B$137,0)=ROW($B$2:$B$137)-1,ROW($B$2:$B$137)-1),ROW(A32))),"")</f>
        <v>73994</v>
      </c>
      <c r="J33" s="22" t="str">
        <f t="array" ref="J33">IF(I33="","",INDEX($C$2:$C$137,MATCH(H33&amp;I33,$A$2:$A$137&amp;$B$2:$B$137,0)))</f>
        <v>Уведомления</v>
      </c>
      <c r="K33" s="22">
        <f t="array" ref="K33">IF(I33="","",INDEX($D$2:$D$137,MATCH(H33&amp;I33,$A$2:$A$137&amp;$B$2:$B$137,0)))</f>
        <v>300</v>
      </c>
      <c r="N33" s="29" t="str">
        <f t="array" ref="N33">IF(O33="","",MAX(IF(O33=$B$2:$B$137,$A$2:$A$137)))</f>
        <v/>
      </c>
      <c r="O33" s="22" t="str">
        <f t="array" ref="O33">IFERROR(INDEX($B$2:$B$137,SMALL(IF(MATCH($B$2:$B$137,$B$2:$B$137,0)&lt;&gt;ROW($B$2:$B$137)-1,ROW($B$2:$B$137)-1),ROW(A32))),"")</f>
        <v/>
      </c>
      <c r="P33" s="22" t="str">
        <f t="array" ref="P33">IF(O33="","",INDEX($C$2:$C$137,MATCH(N33&amp;O33,$A$2:$A$137&amp;$B$2:$B$137,0)))</f>
        <v/>
      </c>
      <c r="Q33" s="22" t="str">
        <f t="array" ref="Q33">IF(O33="","",INDEX($D$2:$D$137,MATCH(N33&amp;O33,$A$2:$A$137&amp;$B$2:$B$137,0)))</f>
        <v/>
      </c>
    </row>
    <row r="34" spans="1:17">
      <c r="A34" s="12">
        <v>41739.828252314815</v>
      </c>
      <c r="B34" s="6">
        <v>73983</v>
      </c>
      <c r="C34" s="4" t="s">
        <v>0</v>
      </c>
      <c r="D34" s="8">
        <v>300</v>
      </c>
      <c r="E34" s="9"/>
      <c r="F34" s="10">
        <f>COUNTIF($B$2:$B4169,B34)</f>
        <v>1</v>
      </c>
      <c r="H34" s="29">
        <f t="array" ref="H34">IF(I34="","",MIN(IF(I34=$B$2:$B$137,$A$2:$A$137)))</f>
        <v>41739.907407407409</v>
      </c>
      <c r="I34" s="22">
        <f t="array" ref="I34">IFERROR(INDEX($B$2:$B$137,SMALL(IF(MATCH($B$2:$B$137,$B$2:$B$137,0)=ROW($B$2:$B$137)-1,ROW($B$2:$B$137)-1),ROW(A33))),"")</f>
        <v>73995</v>
      </c>
      <c r="J34" s="22" t="str">
        <f t="array" ref="J34">IF(I34="","",INDEX($C$2:$C$137,MATCH(H34&amp;I34,$A$2:$A$137&amp;$B$2:$B$137,0)))</f>
        <v>Уведомления</v>
      </c>
      <c r="K34" s="22">
        <f t="array" ref="K34">IF(I34="","",INDEX($D$2:$D$137,MATCH(H34&amp;I34,$A$2:$A$137&amp;$B$2:$B$137,0)))</f>
        <v>300</v>
      </c>
      <c r="N34" s="29" t="str">
        <f t="array" ref="N34">IF(O34="","",MAX(IF(O34=$B$2:$B$137,$A$2:$A$137)))</f>
        <v/>
      </c>
      <c r="O34" s="22" t="str">
        <f t="array" ref="O34">IFERROR(INDEX($B$2:$B$137,SMALL(IF(MATCH($B$2:$B$137,$B$2:$B$137,0)&lt;&gt;ROW($B$2:$B$137)-1,ROW($B$2:$B$137)-1),ROW(A33))),"")</f>
        <v/>
      </c>
      <c r="P34" s="22" t="str">
        <f t="array" ref="P34">IF(O34="","",INDEX($C$2:$C$137,MATCH(N34&amp;O34,$A$2:$A$137&amp;$B$2:$B$137,0)))</f>
        <v/>
      </c>
      <c r="Q34" s="22" t="str">
        <f t="array" ref="Q34">IF(O34="","",INDEX($D$2:$D$137,MATCH(N34&amp;O34,$A$2:$A$137&amp;$B$2:$B$137,0)))</f>
        <v/>
      </c>
    </row>
    <row r="35" spans="1:17">
      <c r="A35" s="11">
        <v>41739.778796296298</v>
      </c>
      <c r="B35" s="7">
        <v>73985</v>
      </c>
      <c r="C35" s="5" t="s">
        <v>0</v>
      </c>
      <c r="D35" s="3">
        <v>21</v>
      </c>
      <c r="E35" s="9"/>
      <c r="F35" s="10">
        <f>COUNTIF($B$2:$B4170,B35)</f>
        <v>2</v>
      </c>
      <c r="H35" s="29">
        <f t="array" ref="H35">IF(I35="","",MIN(IF(I35=$B$2:$B$137,$A$2:$A$137)))</f>
        <v>41739.928252314814</v>
      </c>
      <c r="I35" s="22">
        <f t="array" ref="I35">IFERROR(INDEX($B$2:$B$137,SMALL(IF(MATCH($B$2:$B$137,$B$2:$B$137,0)=ROW($B$2:$B$137)-1,ROW($B$2:$B$137)-1),ROW(A34))),"")</f>
        <v>73996</v>
      </c>
      <c r="J35" s="22" t="str">
        <f t="array" ref="J35">IF(I35="","",INDEX($C$2:$C$137,MATCH(H35&amp;I35,$A$2:$A$137&amp;$B$2:$B$137,0)))</f>
        <v>Уведомления</v>
      </c>
      <c r="K35" s="22">
        <f t="array" ref="K35">IF(I35="","",INDEX($D$2:$D$137,MATCH(H35&amp;I35,$A$2:$A$137&amp;$B$2:$B$137,0)))</f>
        <v>300</v>
      </c>
      <c r="N35" s="29" t="str">
        <f t="array" ref="N35">IF(O35="","",MAX(IF(O35=$B$2:$B$137,$A$2:$A$137)))</f>
        <v/>
      </c>
      <c r="O35" s="22" t="str">
        <f t="array" ref="O35">IFERROR(INDEX($B$2:$B$137,SMALL(IF(MATCH($B$2:$B$137,$B$2:$B$137,0)&lt;&gt;ROW($B$2:$B$137)-1,ROW($B$2:$B$137)-1),ROW(A34))),"")</f>
        <v/>
      </c>
      <c r="P35" s="22" t="str">
        <f t="array" ref="P35">IF(O35="","",INDEX($C$2:$C$137,MATCH(N35&amp;O35,$A$2:$A$137&amp;$B$2:$B$137,0)))</f>
        <v/>
      </c>
      <c r="Q35" s="22" t="str">
        <f t="array" ref="Q35">IF(O35="","",INDEX($D$2:$D$137,MATCH(N35&amp;O35,$A$2:$A$137&amp;$B$2:$B$137,0)))</f>
        <v/>
      </c>
    </row>
    <row r="36" spans="1:17">
      <c r="A36" s="11">
        <v>41741.360196759262</v>
      </c>
      <c r="B36" s="7">
        <v>73985</v>
      </c>
      <c r="C36" s="5" t="s">
        <v>0</v>
      </c>
      <c r="D36" s="3">
        <v>20</v>
      </c>
      <c r="E36" s="9"/>
      <c r="F36" s="10">
        <f>COUNTIF($B$2:$B4171,B36)</f>
        <v>2</v>
      </c>
      <c r="H36" s="29">
        <f t="array" ref="H36">IF(I36="","",MIN(IF(I36=$B$2:$B$137,$A$2:$A$137)))</f>
        <v>41739.968518518515</v>
      </c>
      <c r="I36" s="22">
        <f t="array" ref="I36">IFERROR(INDEX($B$2:$B$137,SMALL(IF(MATCH($B$2:$B$137,$B$2:$B$137,0)=ROW($B$2:$B$137)-1,ROW($B$2:$B$137)-1),ROW(A35))),"")</f>
        <v>73997</v>
      </c>
      <c r="J36" s="22" t="str">
        <f t="array" ref="J36">IF(I36="","",INDEX($C$2:$C$137,MATCH(H36&amp;I36,$A$2:$A$137&amp;$B$2:$B$137,0)))</f>
        <v>Уведомления</v>
      </c>
      <c r="K36" s="22">
        <f t="array" ref="K36">IF(I36="","",INDEX($D$2:$D$137,MATCH(H36&amp;I36,$A$2:$A$137&amp;$B$2:$B$137,0)))</f>
        <v>300</v>
      </c>
      <c r="N36" s="29" t="str">
        <f t="array" ref="N36">IF(O36="","",MAX(IF(O36=$B$2:$B$137,$A$2:$A$137)))</f>
        <v/>
      </c>
      <c r="O36" s="22" t="str">
        <f t="array" ref="O36">IFERROR(INDEX($B$2:$B$137,SMALL(IF(MATCH($B$2:$B$137,$B$2:$B$137,0)&lt;&gt;ROW($B$2:$B$137)-1,ROW($B$2:$B$137)-1),ROW(A35))),"")</f>
        <v/>
      </c>
      <c r="P36" s="22" t="str">
        <f t="array" ref="P36">IF(O36="","",INDEX($C$2:$C$137,MATCH(N36&amp;O36,$A$2:$A$137&amp;$B$2:$B$137,0)))</f>
        <v/>
      </c>
      <c r="Q36" s="22" t="str">
        <f t="array" ref="Q36">IF(O36="","",INDEX($D$2:$D$137,MATCH(N36&amp;O36,$A$2:$A$137&amp;$B$2:$B$137,0)))</f>
        <v/>
      </c>
    </row>
    <row r="37" spans="1:17">
      <c r="A37" s="11">
        <v>41739.841446759259</v>
      </c>
      <c r="B37" s="7">
        <v>73986</v>
      </c>
      <c r="C37" s="5" t="s">
        <v>0</v>
      </c>
      <c r="D37" s="3">
        <v>255</v>
      </c>
      <c r="E37" s="9"/>
      <c r="F37" s="10">
        <f>COUNTIF($B$2:$B4172,B37)</f>
        <v>2</v>
      </c>
      <c r="H37" s="29">
        <f t="array" ref="H37">IF(I37="","",MIN(IF(I37=$B$2:$B$137,$A$2:$A$137)))</f>
        <v>41739.979641203703</v>
      </c>
      <c r="I37" s="22">
        <f t="array" ref="I37">IFERROR(INDEX($B$2:$B$137,SMALL(IF(MATCH($B$2:$B$137,$B$2:$B$137,0)=ROW($B$2:$B$137)-1,ROW($B$2:$B$137)-1),ROW(A36))),"")</f>
        <v>73998</v>
      </c>
      <c r="J37" s="22" t="str">
        <f t="array" ref="J37">IF(I37="","",INDEX($C$2:$C$137,MATCH(H37&amp;I37,$A$2:$A$137&amp;$B$2:$B$137,0)))</f>
        <v>Уведомления</v>
      </c>
      <c r="K37" s="22">
        <f t="array" ref="K37">IF(I37="","",INDEX($D$2:$D$137,MATCH(H37&amp;I37,$A$2:$A$137&amp;$B$2:$B$137,0)))</f>
        <v>139</v>
      </c>
      <c r="N37" s="29" t="str">
        <f t="array" ref="N37">IF(O37="","",MAX(IF(O37=$B$2:$B$137,$A$2:$A$137)))</f>
        <v/>
      </c>
      <c r="O37" s="22" t="str">
        <f t="array" ref="O37">IFERROR(INDEX($B$2:$B$137,SMALL(IF(MATCH($B$2:$B$137,$B$2:$B$137,0)&lt;&gt;ROW($B$2:$B$137)-1,ROW($B$2:$B$137)-1),ROW(A36))),"")</f>
        <v/>
      </c>
      <c r="P37" s="22" t="str">
        <f t="array" ref="P37">IF(O37="","",INDEX($C$2:$C$137,MATCH(N37&amp;O37,$A$2:$A$137&amp;$B$2:$B$137,0)))</f>
        <v/>
      </c>
      <c r="Q37" s="22" t="str">
        <f t="array" ref="Q37">IF(O37="","",INDEX($D$2:$D$137,MATCH(N37&amp;O37,$A$2:$A$137&amp;$B$2:$B$137,0)))</f>
        <v/>
      </c>
    </row>
    <row r="38" spans="1:17">
      <c r="A38" s="11">
        <v>41740.80201388889</v>
      </c>
      <c r="B38" s="7">
        <v>73986</v>
      </c>
      <c r="C38" s="5" t="s">
        <v>0</v>
      </c>
      <c r="D38" s="3">
        <v>255</v>
      </c>
      <c r="E38" s="9"/>
      <c r="F38" s="10">
        <f>COUNTIF($B$2:$B4173,B38)</f>
        <v>2</v>
      </c>
      <c r="H38" s="29">
        <f t="array" ref="H38">IF(I38="","",MIN(IF(I38=$B$2:$B$137,$A$2:$A$137)))</f>
        <v>41740.279398148145</v>
      </c>
      <c r="I38" s="22">
        <f t="array" ref="I38">IFERROR(INDEX($B$2:$B$137,SMALL(IF(MATCH($B$2:$B$137,$B$2:$B$137,0)=ROW($B$2:$B$137)-1,ROW($B$2:$B$137)-1),ROW(A37))),"")</f>
        <v>73999</v>
      </c>
      <c r="J38" s="22" t="str">
        <f t="array" ref="J38">IF(I38="","",INDEX($C$2:$C$137,MATCH(H38&amp;I38,$A$2:$A$137&amp;$B$2:$B$137,0)))</f>
        <v>Уведомления</v>
      </c>
      <c r="K38" s="22">
        <f t="array" ref="K38">IF(I38="","",INDEX($D$2:$D$137,MATCH(H38&amp;I38,$A$2:$A$137&amp;$B$2:$B$137,0)))</f>
        <v>300</v>
      </c>
      <c r="N38" s="29" t="str">
        <f t="array" ref="N38">IF(O38="","",MAX(IF(O38=$B$2:$B$137,$A$2:$A$137)))</f>
        <v/>
      </c>
      <c r="O38" s="22" t="str">
        <f t="array" ref="O38">IFERROR(INDEX($B$2:$B$137,SMALL(IF(MATCH($B$2:$B$137,$B$2:$B$137,0)&lt;&gt;ROW($B$2:$B$137)-1,ROW($B$2:$B$137)-1),ROW(A37))),"")</f>
        <v/>
      </c>
      <c r="P38" s="22" t="str">
        <f t="array" ref="P38">IF(O38="","",INDEX($C$2:$C$137,MATCH(N38&amp;O38,$A$2:$A$137&amp;$B$2:$B$137,0)))</f>
        <v/>
      </c>
      <c r="Q38" s="22" t="str">
        <f t="array" ref="Q38">IF(O38="","",INDEX($D$2:$D$137,MATCH(N38&amp;O38,$A$2:$A$137&amp;$B$2:$B$137,0)))</f>
        <v/>
      </c>
    </row>
    <row r="39" spans="1:17">
      <c r="A39" s="12">
        <v>41739.788657407407</v>
      </c>
      <c r="B39" s="6">
        <v>73988</v>
      </c>
      <c r="C39" s="4" t="s">
        <v>0</v>
      </c>
      <c r="D39" s="8">
        <v>12</v>
      </c>
      <c r="E39" s="9"/>
      <c r="F39" s="10">
        <f>COUNTIF($B$2:$B4174,B39)</f>
        <v>1</v>
      </c>
      <c r="H39" s="29">
        <f t="array" ref="H39">IF(I39="","",MIN(IF(I39=$B$2:$B$137,$A$2:$A$137)))</f>
        <v>41740.068530092591</v>
      </c>
      <c r="I39" s="22">
        <f t="array" ref="I39">IFERROR(INDEX($B$2:$B$137,SMALL(IF(MATCH($B$2:$B$137,$B$2:$B$137,0)=ROW($B$2:$B$137)-1,ROW($B$2:$B$137)-1),ROW(A38))),"")</f>
        <v>74000</v>
      </c>
      <c r="J39" s="22" t="str">
        <f t="array" ref="J39">IF(I39="","",INDEX($C$2:$C$137,MATCH(H39&amp;I39,$A$2:$A$137&amp;$B$2:$B$137,0)))</f>
        <v>Уведомления</v>
      </c>
      <c r="K39" s="22">
        <f t="array" ref="K39">IF(I39="","",INDEX($D$2:$D$137,MATCH(H39&amp;I39,$A$2:$A$137&amp;$B$2:$B$137,0)))</f>
        <v>300</v>
      </c>
      <c r="N39" s="29" t="str">
        <f t="array" ref="N39">IF(O39="","",MAX(IF(O39=$B$2:$B$137,$A$2:$A$137)))</f>
        <v/>
      </c>
      <c r="O39" s="22" t="str">
        <f t="array" ref="O39">IFERROR(INDEX($B$2:$B$137,SMALL(IF(MATCH($B$2:$B$137,$B$2:$B$137,0)&lt;&gt;ROW($B$2:$B$137)-1,ROW($B$2:$B$137)-1),ROW(A38))),"")</f>
        <v/>
      </c>
      <c r="P39" s="22" t="str">
        <f t="array" ref="P39">IF(O39="","",INDEX($C$2:$C$137,MATCH(N39&amp;O39,$A$2:$A$137&amp;$B$2:$B$137,0)))</f>
        <v/>
      </c>
      <c r="Q39" s="22" t="str">
        <f t="array" ref="Q39">IF(O39="","",INDEX($D$2:$D$137,MATCH(N39&amp;O39,$A$2:$A$137&amp;$B$2:$B$137,0)))</f>
        <v/>
      </c>
    </row>
    <row r="40" spans="1:17">
      <c r="A40" s="12">
        <v>41739.842442129629</v>
      </c>
      <c r="B40" s="6">
        <v>73990</v>
      </c>
      <c r="C40" s="4" t="s">
        <v>0</v>
      </c>
      <c r="D40" s="8">
        <v>300</v>
      </c>
      <c r="E40" s="9"/>
      <c r="F40" s="10">
        <f>COUNTIF($B$2:$B4175,B40)</f>
        <v>1</v>
      </c>
      <c r="H40" s="29">
        <f t="array" ref="H40">IF(I40="","",MIN(IF(I40=$B$2:$B$137,$A$2:$A$137)))</f>
        <v>41740.294444444444</v>
      </c>
      <c r="I40" s="22">
        <f t="array" ref="I40">IFERROR(INDEX($B$2:$B$137,SMALL(IF(MATCH($B$2:$B$137,$B$2:$B$137,0)=ROW($B$2:$B$137)-1,ROW($B$2:$B$137)-1),ROW(A39))),"")</f>
        <v>74001</v>
      </c>
      <c r="J40" s="22" t="str">
        <f t="array" ref="J40">IF(I40="","",INDEX($C$2:$C$137,MATCH(H40&amp;I40,$A$2:$A$137&amp;$B$2:$B$137,0)))</f>
        <v>Уведомления</v>
      </c>
      <c r="K40" s="22">
        <f t="array" ref="K40">IF(I40="","",INDEX($D$2:$D$137,MATCH(H40&amp;I40,$A$2:$A$137&amp;$B$2:$B$137,0)))</f>
        <v>300</v>
      </c>
      <c r="N40" s="29" t="str">
        <f t="array" ref="N40">IF(O40="","",MAX(IF(O40=$B$2:$B$137,$A$2:$A$137)))</f>
        <v/>
      </c>
      <c r="O40" s="22" t="str">
        <f t="array" ref="O40">IFERROR(INDEX($B$2:$B$137,SMALL(IF(MATCH($B$2:$B$137,$B$2:$B$137,0)&lt;&gt;ROW($B$2:$B$137)-1,ROW($B$2:$B$137)-1),ROW(A39))),"")</f>
        <v/>
      </c>
      <c r="P40" s="22" t="str">
        <f t="array" ref="P40">IF(O40="","",INDEX($C$2:$C$137,MATCH(N40&amp;O40,$A$2:$A$137&amp;$B$2:$B$137,0)))</f>
        <v/>
      </c>
      <c r="Q40" s="22" t="str">
        <f t="array" ref="Q40">IF(O40="","",INDEX($D$2:$D$137,MATCH(N40&amp;O40,$A$2:$A$137&amp;$B$2:$B$137,0)))</f>
        <v/>
      </c>
    </row>
    <row r="41" spans="1:17">
      <c r="A41" s="11">
        <v>41739.865752314814</v>
      </c>
      <c r="B41" s="7">
        <v>73991</v>
      </c>
      <c r="C41" s="5" t="s">
        <v>0</v>
      </c>
      <c r="D41" s="3">
        <v>201</v>
      </c>
      <c r="E41" s="9"/>
      <c r="F41" s="10">
        <f>COUNTIF($B$2:$B4176,B41)</f>
        <v>1</v>
      </c>
      <c r="H41" s="29">
        <f t="array" ref="H41">IF(I41="","",MIN(IF(I41=$B$2:$B$137,$A$2:$A$137)))</f>
        <v>41740.296203703707</v>
      </c>
      <c r="I41" s="22">
        <f t="array" ref="I41">IFERROR(INDEX($B$2:$B$137,SMALL(IF(MATCH($B$2:$B$137,$B$2:$B$137,0)=ROW($B$2:$B$137)-1,ROW($B$2:$B$137)-1),ROW(A40))),"")</f>
        <v>74002</v>
      </c>
      <c r="J41" s="22" t="str">
        <f t="array" ref="J41">IF(I41="","",INDEX($C$2:$C$137,MATCH(H41&amp;I41,$A$2:$A$137&amp;$B$2:$B$137,0)))</f>
        <v>Уведомления</v>
      </c>
      <c r="K41" s="22">
        <f t="array" ref="K41">IF(I41="","",INDEX($D$2:$D$137,MATCH(H41&amp;I41,$A$2:$A$137&amp;$B$2:$B$137,0)))</f>
        <v>300</v>
      </c>
      <c r="N41" s="29" t="str">
        <f t="array" ref="N41">IF(O41="","",MAX(IF(O41=$B$2:$B$137,$A$2:$A$137)))</f>
        <v/>
      </c>
      <c r="O41" s="22" t="str">
        <f t="array" ref="O41">IFERROR(INDEX($B$2:$B$137,SMALL(IF(MATCH($B$2:$B$137,$B$2:$B$137,0)&lt;&gt;ROW($B$2:$B$137)-1,ROW($B$2:$B$137)-1),ROW(A40))),"")</f>
        <v/>
      </c>
      <c r="P41" s="22" t="str">
        <f t="array" ref="P41">IF(O41="","",INDEX($C$2:$C$137,MATCH(N41&amp;O41,$A$2:$A$137&amp;$B$2:$B$137,0)))</f>
        <v/>
      </c>
      <c r="Q41" s="22" t="str">
        <f t="array" ref="Q41">IF(O41="","",INDEX($D$2:$D$137,MATCH(N41&amp;O41,$A$2:$A$137&amp;$B$2:$B$137,0)))</f>
        <v/>
      </c>
    </row>
    <row r="42" spans="1:17">
      <c r="A42" s="12">
        <v>41739.85497685185</v>
      </c>
      <c r="B42" s="6">
        <v>73992</v>
      </c>
      <c r="C42" s="4" t="s">
        <v>0</v>
      </c>
      <c r="D42" s="8">
        <v>210</v>
      </c>
      <c r="E42" s="9"/>
      <c r="F42" s="10">
        <f>COUNTIF($B$2:$B4177,B42)</f>
        <v>1</v>
      </c>
      <c r="H42" s="29">
        <f t="array" ref="H42">IF(I42="","",MIN(IF(I42=$B$2:$B$137,$A$2:$A$137)))</f>
        <v>41740.147696759261</v>
      </c>
      <c r="I42" s="22">
        <f t="array" ref="I42">IFERROR(INDEX($B$2:$B$137,SMALL(IF(MATCH($B$2:$B$137,$B$2:$B$137,0)=ROW($B$2:$B$137)-1,ROW($B$2:$B$137)-1),ROW(A41))),"")</f>
        <v>74003</v>
      </c>
      <c r="J42" s="22" t="str">
        <f t="array" ref="J42">IF(I42="","",INDEX($C$2:$C$137,MATCH(H42&amp;I42,$A$2:$A$137&amp;$B$2:$B$137,0)))</f>
        <v>Уведомления</v>
      </c>
      <c r="K42" s="22">
        <f t="array" ref="K42">IF(I42="","",INDEX($D$2:$D$137,MATCH(H42&amp;I42,$A$2:$A$137&amp;$B$2:$B$137,0)))</f>
        <v>300</v>
      </c>
      <c r="N42" s="29" t="str">
        <f t="array" ref="N42">IF(O42="","",MAX(IF(O42=$B$2:$B$137,$A$2:$A$137)))</f>
        <v/>
      </c>
      <c r="O42" s="22" t="str">
        <f t="array" ref="O42">IFERROR(INDEX($B$2:$B$137,SMALL(IF(MATCH($B$2:$B$137,$B$2:$B$137,0)&lt;&gt;ROW($B$2:$B$137)-1,ROW($B$2:$B$137)-1),ROW(A41))),"")</f>
        <v/>
      </c>
      <c r="P42" s="22" t="str">
        <f t="array" ref="P42">IF(O42="","",INDEX($C$2:$C$137,MATCH(N42&amp;O42,$A$2:$A$137&amp;$B$2:$B$137,0)))</f>
        <v/>
      </c>
      <c r="Q42" s="22" t="str">
        <f t="array" ref="Q42">IF(O42="","",INDEX($D$2:$D$137,MATCH(N42&amp;O42,$A$2:$A$137&amp;$B$2:$B$137,0)))</f>
        <v/>
      </c>
    </row>
    <row r="43" spans="1:17">
      <c r="A43" s="12">
        <v>41739.866365740738</v>
      </c>
      <c r="B43" s="6">
        <v>73993</v>
      </c>
      <c r="C43" s="4" t="s">
        <v>0</v>
      </c>
      <c r="D43" s="8">
        <v>165</v>
      </c>
      <c r="E43" s="9"/>
      <c r="F43" s="10">
        <f>COUNTIF($B$2:$B4178,B43)</f>
        <v>1</v>
      </c>
      <c r="H43" s="29">
        <f t="array" ref="H43">IF(I43="","",MIN(IF(I43=$B$2:$B$137,$A$2:$A$137)))</f>
        <v>41740.317835648151</v>
      </c>
      <c r="I43" s="22">
        <f t="array" ref="I43">IFERROR(INDEX($B$2:$B$137,SMALL(IF(MATCH($B$2:$B$137,$B$2:$B$137,0)=ROW($B$2:$B$137)-1,ROW($B$2:$B$137)-1),ROW(A42))),"")</f>
        <v>74004</v>
      </c>
      <c r="J43" s="22" t="str">
        <f t="array" ref="J43">IF(I43="","",INDEX($C$2:$C$137,MATCH(H43&amp;I43,$A$2:$A$137&amp;$B$2:$B$137,0)))</f>
        <v>Уведомления</v>
      </c>
      <c r="K43" s="22">
        <f t="array" ref="K43">IF(I43="","",INDEX($D$2:$D$137,MATCH(H43&amp;I43,$A$2:$A$137&amp;$B$2:$B$137,0)))</f>
        <v>300</v>
      </c>
      <c r="N43" s="29" t="str">
        <f t="array" ref="N43">IF(O43="","",MAX(IF(O43=$B$2:$B$137,$A$2:$A$137)))</f>
        <v/>
      </c>
      <c r="O43" s="22" t="str">
        <f t="array" ref="O43">IFERROR(INDEX($B$2:$B$137,SMALL(IF(MATCH($B$2:$B$137,$B$2:$B$137,0)&lt;&gt;ROW($B$2:$B$137)-1,ROW($B$2:$B$137)-1),ROW(A42))),"")</f>
        <v/>
      </c>
      <c r="P43" s="22" t="str">
        <f t="array" ref="P43">IF(O43="","",INDEX($C$2:$C$137,MATCH(N43&amp;O43,$A$2:$A$137&amp;$B$2:$B$137,0)))</f>
        <v/>
      </c>
      <c r="Q43" s="22" t="str">
        <f t="array" ref="Q43">IF(O43="","",INDEX($D$2:$D$137,MATCH(N43&amp;O43,$A$2:$A$137&amp;$B$2:$B$137,0)))</f>
        <v/>
      </c>
    </row>
    <row r="44" spans="1:17">
      <c r="A44" s="12">
        <v>41740.27783564815</v>
      </c>
      <c r="B44" s="6">
        <v>73994</v>
      </c>
      <c r="C44" s="4" t="s">
        <v>0</v>
      </c>
      <c r="D44" s="8">
        <v>300</v>
      </c>
      <c r="E44" s="9"/>
      <c r="F44" s="10">
        <f>COUNTIF($B$2:$B4179,B44)</f>
        <v>2</v>
      </c>
      <c r="H44" s="29">
        <f t="array" ref="H44">IF(I44="","",MIN(IF(I44=$B$2:$B$137,$A$2:$A$137)))</f>
        <v>41740.292708333334</v>
      </c>
      <c r="I44" s="22">
        <f t="array" ref="I44">IFERROR(INDEX($B$2:$B$137,SMALL(IF(MATCH($B$2:$B$137,$B$2:$B$137,0)=ROW($B$2:$B$137)-1,ROW($B$2:$B$137)-1),ROW(A43))),"")</f>
        <v>74005</v>
      </c>
      <c r="J44" s="22" t="str">
        <f t="array" ref="J44">IF(I44="","",INDEX($C$2:$C$137,MATCH(H44&amp;I44,$A$2:$A$137&amp;$B$2:$B$137,0)))</f>
        <v>Уведомления</v>
      </c>
      <c r="K44" s="22">
        <f t="array" ref="K44">IF(I44="","",INDEX($D$2:$D$137,MATCH(H44&amp;I44,$A$2:$A$137&amp;$B$2:$B$137,0)))</f>
        <v>300</v>
      </c>
      <c r="N44" s="29" t="str">
        <f t="array" ref="N44">IF(O44="","",MAX(IF(O44=$B$2:$B$137,$A$2:$A$137)))</f>
        <v/>
      </c>
      <c r="O44" s="22" t="str">
        <f t="array" ref="O44">IFERROR(INDEX($B$2:$B$137,SMALL(IF(MATCH($B$2:$B$137,$B$2:$B$137,0)&lt;&gt;ROW($B$2:$B$137)-1,ROW($B$2:$B$137)-1),ROW(A43))),"")</f>
        <v/>
      </c>
      <c r="P44" s="22" t="str">
        <f t="array" ref="P44">IF(O44="","",INDEX($C$2:$C$137,MATCH(N44&amp;O44,$A$2:$A$137&amp;$B$2:$B$137,0)))</f>
        <v/>
      </c>
      <c r="Q44" s="22" t="str">
        <f t="array" ref="Q44">IF(O44="","",INDEX($D$2:$D$137,MATCH(N44&amp;O44,$A$2:$A$137&amp;$B$2:$B$137,0)))</f>
        <v/>
      </c>
    </row>
    <row r="45" spans="1:17">
      <c r="A45" s="11">
        <v>41740.833831018521</v>
      </c>
      <c r="B45" s="7">
        <v>73994</v>
      </c>
      <c r="C45" s="5" t="s">
        <v>0</v>
      </c>
      <c r="D45" s="3">
        <v>300</v>
      </c>
      <c r="E45" s="9"/>
      <c r="F45" s="10">
        <f>COUNTIF($B$2:$B4180,B45)</f>
        <v>2</v>
      </c>
      <c r="H45" s="29">
        <f t="array" ref="H45">IF(I45="","",MIN(IF(I45=$B$2:$B$137,$A$2:$A$137)))</f>
        <v>41740.291446759256</v>
      </c>
      <c r="I45" s="22">
        <f t="array" ref="I45">IFERROR(INDEX($B$2:$B$137,SMALL(IF(MATCH($B$2:$B$137,$B$2:$B$137,0)=ROW($B$2:$B$137)-1,ROW($B$2:$B$137)-1),ROW(A44))),"")</f>
        <v>74006</v>
      </c>
      <c r="J45" s="22" t="str">
        <f t="array" ref="J45">IF(I45="","",INDEX($C$2:$C$137,MATCH(H45&amp;I45,$A$2:$A$137&amp;$B$2:$B$137,0)))</f>
        <v>Уведомления</v>
      </c>
      <c r="K45" s="22">
        <f t="array" ref="K45">IF(I45="","",INDEX($D$2:$D$137,MATCH(H45&amp;I45,$A$2:$A$137&amp;$B$2:$B$137,0)))</f>
        <v>223</v>
      </c>
      <c r="N45" s="29" t="str">
        <f t="array" ref="N45">IF(O45="","",MAX(IF(O45=$B$2:$B$137,$A$2:$A$137)))</f>
        <v/>
      </c>
      <c r="O45" s="22" t="str">
        <f t="array" ref="O45">IFERROR(INDEX($B$2:$B$137,SMALL(IF(MATCH($B$2:$B$137,$B$2:$B$137,0)&lt;&gt;ROW($B$2:$B$137)-1,ROW($B$2:$B$137)-1),ROW(A44))),"")</f>
        <v/>
      </c>
      <c r="P45" s="22" t="str">
        <f t="array" ref="P45">IF(O45="","",INDEX($C$2:$C$137,MATCH(N45&amp;O45,$A$2:$A$137&amp;$B$2:$B$137,0)))</f>
        <v/>
      </c>
      <c r="Q45" s="22" t="str">
        <f t="array" ref="Q45">IF(O45="","",INDEX($D$2:$D$137,MATCH(N45&amp;O45,$A$2:$A$137&amp;$B$2:$B$137,0)))</f>
        <v/>
      </c>
    </row>
    <row r="46" spans="1:17">
      <c r="A46" s="11">
        <v>41739.907407407409</v>
      </c>
      <c r="B46" s="7">
        <v>73995</v>
      </c>
      <c r="C46" s="5" t="s">
        <v>0</v>
      </c>
      <c r="D46" s="3">
        <v>300</v>
      </c>
      <c r="E46" s="9"/>
      <c r="F46" s="10">
        <f>COUNTIF($B$2:$B4181,B46)</f>
        <v>2</v>
      </c>
      <c r="H46" s="29">
        <f t="array" ref="H46">IF(I46="","",MIN(IF(I46=$B$2:$B$137,$A$2:$A$137)))</f>
        <v>41740.358113425929</v>
      </c>
      <c r="I46" s="22">
        <f t="array" ref="I46">IFERROR(INDEX($B$2:$B$137,SMALL(IF(MATCH($B$2:$B$137,$B$2:$B$137,0)=ROW($B$2:$B$137)-1,ROW($B$2:$B$137)-1),ROW(A45))),"")</f>
        <v>74008</v>
      </c>
      <c r="J46" s="22" t="str">
        <f t="array" ref="J46">IF(I46="","",INDEX($C$2:$C$137,MATCH(H46&amp;I46,$A$2:$A$137&amp;$B$2:$B$137,0)))</f>
        <v>Уведомления</v>
      </c>
      <c r="K46" s="22">
        <f t="array" ref="K46">IF(I46="","",INDEX($D$2:$D$137,MATCH(H46&amp;I46,$A$2:$A$137&amp;$B$2:$B$137,0)))</f>
        <v>203</v>
      </c>
      <c r="N46" s="29" t="str">
        <f t="array" ref="N46">IF(O46="","",MAX(IF(O46=$B$2:$B$137,$A$2:$A$137)))</f>
        <v/>
      </c>
      <c r="O46" s="22" t="str">
        <f t="array" ref="O46">IFERROR(INDEX($B$2:$B$137,SMALL(IF(MATCH($B$2:$B$137,$B$2:$B$137,0)&lt;&gt;ROW($B$2:$B$137)-1,ROW($B$2:$B$137)-1),ROW(A45))),"")</f>
        <v/>
      </c>
      <c r="P46" s="22" t="str">
        <f t="array" ref="P46">IF(O46="","",INDEX($C$2:$C$137,MATCH(N46&amp;O46,$A$2:$A$137&amp;$B$2:$B$137,0)))</f>
        <v/>
      </c>
      <c r="Q46" s="22" t="str">
        <f t="array" ref="Q46">IF(O46="","",INDEX($D$2:$D$137,MATCH(N46&amp;O46,$A$2:$A$137&amp;$B$2:$B$137,0)))</f>
        <v/>
      </c>
    </row>
    <row r="47" spans="1:17">
      <c r="A47" s="12">
        <v>41740.79724537037</v>
      </c>
      <c r="B47" s="6">
        <v>73995</v>
      </c>
      <c r="C47" s="4" t="s">
        <v>0</v>
      </c>
      <c r="D47" s="8">
        <v>300</v>
      </c>
      <c r="E47" s="9"/>
      <c r="F47" s="10">
        <f>COUNTIF($B$2:$B4182,B47)</f>
        <v>2</v>
      </c>
      <c r="H47" s="29">
        <f t="array" ref="H47">IF(I47="","",MIN(IF(I47=$B$2:$B$137,$A$2:$A$137)))</f>
        <v>41740.828645833331</v>
      </c>
      <c r="I47" s="22">
        <f t="array" ref="I47">IFERROR(INDEX($B$2:$B$137,SMALL(IF(MATCH($B$2:$B$137,$B$2:$B$137,0)=ROW($B$2:$B$137)-1,ROW($B$2:$B$137)-1),ROW(A46))),"")</f>
        <v>74012</v>
      </c>
      <c r="J47" s="22" t="str">
        <f t="array" ref="J47">IF(I47="","",INDEX($C$2:$C$137,MATCH(H47&amp;I47,$A$2:$A$137&amp;$B$2:$B$137,0)))</f>
        <v>Уведомления</v>
      </c>
      <c r="K47" s="22">
        <f t="array" ref="K47">IF(I47="","",INDEX($D$2:$D$137,MATCH(H47&amp;I47,$A$2:$A$137&amp;$B$2:$B$137,0)))</f>
        <v>300</v>
      </c>
      <c r="N47" s="29" t="str">
        <f t="array" ref="N47">IF(O47="","",MAX(IF(O47=$B$2:$B$137,$A$2:$A$137)))</f>
        <v/>
      </c>
      <c r="O47" s="22" t="str">
        <f t="array" ref="O47">IFERROR(INDEX($B$2:$B$137,SMALL(IF(MATCH($B$2:$B$137,$B$2:$B$137,0)&lt;&gt;ROW($B$2:$B$137)-1,ROW($B$2:$B$137)-1),ROW(A46))),"")</f>
        <v/>
      </c>
      <c r="P47" s="22" t="str">
        <f t="array" ref="P47">IF(O47="","",INDEX($C$2:$C$137,MATCH(N47&amp;O47,$A$2:$A$137&amp;$B$2:$B$137,0)))</f>
        <v/>
      </c>
      <c r="Q47" s="22" t="str">
        <f t="array" ref="Q47">IF(O47="","",INDEX($D$2:$D$137,MATCH(N47&amp;O47,$A$2:$A$137&amp;$B$2:$B$137,0)))</f>
        <v/>
      </c>
    </row>
    <row r="48" spans="1:17">
      <c r="A48" s="12">
        <v>41739.928252314814</v>
      </c>
      <c r="B48" s="6">
        <v>73996</v>
      </c>
      <c r="C48" s="4" t="s">
        <v>0</v>
      </c>
      <c r="D48" s="8">
        <v>300</v>
      </c>
      <c r="E48" s="9"/>
      <c r="F48" s="10">
        <f>COUNTIF($B$2:$B4183,B48)</f>
        <v>2</v>
      </c>
      <c r="H48" s="29">
        <f t="array" ref="H48">IF(I48="","",MIN(IF(I48=$B$2:$B$137,$A$2:$A$137)))</f>
        <v>41740.803043981483</v>
      </c>
      <c r="I48" s="22">
        <f t="array" ref="I48">IFERROR(INDEX($B$2:$B$137,SMALL(IF(MATCH($B$2:$B$137,$B$2:$B$137,0)=ROW($B$2:$B$137)-1,ROW($B$2:$B$137)-1),ROW(A47))),"")</f>
        <v>74013</v>
      </c>
      <c r="J48" s="22" t="str">
        <f t="array" ref="J48">IF(I48="","",INDEX($C$2:$C$137,MATCH(H48&amp;I48,$A$2:$A$137&amp;$B$2:$B$137,0)))</f>
        <v>Уведомления</v>
      </c>
      <c r="K48" s="22">
        <f t="array" ref="K48">IF(I48="","",INDEX($D$2:$D$137,MATCH(H48&amp;I48,$A$2:$A$137&amp;$B$2:$B$137,0)))</f>
        <v>87</v>
      </c>
      <c r="N48" s="29" t="str">
        <f t="array" ref="N48">IF(O48="","",MAX(IF(O48=$B$2:$B$137,$A$2:$A$137)))</f>
        <v/>
      </c>
      <c r="O48" s="22" t="str">
        <f t="array" ref="O48">IFERROR(INDEX($B$2:$B$137,SMALL(IF(MATCH($B$2:$B$137,$B$2:$B$137,0)&lt;&gt;ROW($B$2:$B$137)-1,ROW($B$2:$B$137)-1),ROW(A47))),"")</f>
        <v/>
      </c>
      <c r="P48" s="22" t="str">
        <f t="array" ref="P48">IF(O48="","",INDEX($C$2:$C$137,MATCH(N48&amp;O48,$A$2:$A$137&amp;$B$2:$B$137,0)))</f>
        <v/>
      </c>
      <c r="Q48" s="22" t="str">
        <f t="array" ref="Q48">IF(O48="","",INDEX($D$2:$D$137,MATCH(N48&amp;O48,$A$2:$A$137&amp;$B$2:$B$137,0)))</f>
        <v/>
      </c>
    </row>
    <row r="49" spans="1:17">
      <c r="A49" s="11">
        <v>41740.798159722224</v>
      </c>
      <c r="B49" s="7">
        <v>73996</v>
      </c>
      <c r="C49" s="5" t="s">
        <v>0</v>
      </c>
      <c r="D49" s="3">
        <v>300</v>
      </c>
      <c r="E49" s="9"/>
      <c r="F49" s="10">
        <f>COUNTIF($B$2:$B4184,B49)</f>
        <v>2</v>
      </c>
      <c r="H49" s="29">
        <f t="array" ref="H49">IF(I49="","",MIN(IF(I49=$B$2:$B$137,$A$2:$A$137)))</f>
        <v>41740.800694444442</v>
      </c>
      <c r="I49" s="22">
        <f t="array" ref="I49">IFERROR(INDEX($B$2:$B$137,SMALL(IF(MATCH($B$2:$B$137,$B$2:$B$137,0)=ROW($B$2:$B$137)-1,ROW($B$2:$B$137)-1),ROW(A48))),"")</f>
        <v>74014</v>
      </c>
      <c r="J49" s="22" t="str">
        <f t="array" ref="J49">IF(I49="","",INDEX($C$2:$C$137,MATCH(H49&amp;I49,$A$2:$A$137&amp;$B$2:$B$137,0)))</f>
        <v>Уведомления</v>
      </c>
      <c r="K49" s="22">
        <f t="array" ref="K49">IF(I49="","",INDEX($D$2:$D$137,MATCH(H49&amp;I49,$A$2:$A$137&amp;$B$2:$B$137,0)))</f>
        <v>103</v>
      </c>
      <c r="N49" s="29" t="str">
        <f t="array" ref="N49">IF(O49="","",MAX(IF(O49=$B$2:$B$137,$A$2:$A$137)))</f>
        <v/>
      </c>
      <c r="O49" s="22" t="str">
        <f t="array" ref="O49">IFERROR(INDEX($B$2:$B$137,SMALL(IF(MATCH($B$2:$B$137,$B$2:$B$137,0)&lt;&gt;ROW($B$2:$B$137)-1,ROW($B$2:$B$137)-1),ROW(A48))),"")</f>
        <v/>
      </c>
      <c r="P49" s="22" t="str">
        <f t="array" ref="P49">IF(O49="","",INDEX($C$2:$C$137,MATCH(N49&amp;O49,$A$2:$A$137&amp;$B$2:$B$137,0)))</f>
        <v/>
      </c>
      <c r="Q49" s="22" t="str">
        <f t="array" ref="Q49">IF(O49="","",INDEX($D$2:$D$137,MATCH(N49&amp;O49,$A$2:$A$137&amp;$B$2:$B$137,0)))</f>
        <v/>
      </c>
    </row>
    <row r="50" spans="1:17">
      <c r="A50" s="11">
        <v>41739.968518518515</v>
      </c>
      <c r="B50" s="7">
        <v>73997</v>
      </c>
      <c r="C50" s="5" t="s">
        <v>0</v>
      </c>
      <c r="D50" s="3">
        <v>300</v>
      </c>
      <c r="E50" s="9"/>
      <c r="F50" s="10">
        <f>COUNTIF($B$2:$B4185,B50)</f>
        <v>1</v>
      </c>
      <c r="H50" s="29">
        <f t="array" ref="H50">IF(I50="","",MIN(IF(I50=$B$2:$B$137,$A$2:$A$137)))</f>
        <v>41740.803541666668</v>
      </c>
      <c r="I50" s="22">
        <f t="array" ref="I50">IFERROR(INDEX($B$2:$B$137,SMALL(IF(MATCH($B$2:$B$137,$B$2:$B$137,0)=ROW($B$2:$B$137)-1,ROW($B$2:$B$137)-1),ROW(A49))),"")</f>
        <v>74016</v>
      </c>
      <c r="J50" s="22" t="str">
        <f t="array" ref="J50">IF(I50="","",INDEX($C$2:$C$137,MATCH(H50&amp;I50,$A$2:$A$137&amp;$B$2:$B$137,0)))</f>
        <v>Уведомления</v>
      </c>
      <c r="K50" s="22">
        <f t="array" ref="K50">IF(I50="","",INDEX($D$2:$D$137,MATCH(H50&amp;I50,$A$2:$A$137&amp;$B$2:$B$137,0)))</f>
        <v>300</v>
      </c>
      <c r="N50" s="29" t="str">
        <f t="array" ref="N50">IF(O50="","",MAX(IF(O50=$B$2:$B$137,$A$2:$A$137)))</f>
        <v/>
      </c>
      <c r="O50" s="22" t="str">
        <f t="array" ref="O50">IFERROR(INDEX($B$2:$B$137,SMALL(IF(MATCH($B$2:$B$137,$B$2:$B$137,0)&lt;&gt;ROW($B$2:$B$137)-1,ROW($B$2:$B$137)-1),ROW(A49))),"")</f>
        <v/>
      </c>
      <c r="P50" s="22" t="str">
        <f t="array" ref="P50">IF(O50="","",INDEX($C$2:$C$137,MATCH(N50&amp;O50,$A$2:$A$137&amp;$B$2:$B$137,0)))</f>
        <v/>
      </c>
      <c r="Q50" s="22" t="str">
        <f t="array" ref="Q50">IF(O50="","",INDEX($D$2:$D$137,MATCH(N50&amp;O50,$A$2:$A$137&amp;$B$2:$B$137,0)))</f>
        <v/>
      </c>
    </row>
    <row r="51" spans="1:17">
      <c r="A51" s="12">
        <v>41739.979641203703</v>
      </c>
      <c r="B51" s="6">
        <v>73998</v>
      </c>
      <c r="C51" s="4" t="s">
        <v>0</v>
      </c>
      <c r="D51" s="8">
        <v>139</v>
      </c>
      <c r="E51" s="9"/>
      <c r="F51" s="10">
        <f>COUNTIF($B$2:$B4186,B51)</f>
        <v>1</v>
      </c>
      <c r="H51" s="29">
        <f t="array" ref="H51">IF(I51="","",MIN(IF(I51=$B$2:$B$137,$A$2:$A$137)))</f>
        <v>41740.822291666664</v>
      </c>
      <c r="I51" s="22">
        <f t="array" ref="I51">IFERROR(INDEX($B$2:$B$137,SMALL(IF(MATCH($B$2:$B$137,$B$2:$B$137,0)=ROW($B$2:$B$137)-1,ROW($B$2:$B$137)-1),ROW(A50))),"")</f>
        <v>74021</v>
      </c>
      <c r="J51" s="22" t="str">
        <f t="array" ref="J51">IF(I51="","",INDEX($C$2:$C$137,MATCH(H51&amp;I51,$A$2:$A$137&amp;$B$2:$B$137,0)))</f>
        <v>Уведомления</v>
      </c>
      <c r="K51" s="22">
        <f t="array" ref="K51">IF(I51="","",INDEX($D$2:$D$137,MATCH(H51&amp;I51,$A$2:$A$137&amp;$B$2:$B$137,0)))</f>
        <v>132</v>
      </c>
      <c r="N51" s="29" t="str">
        <f t="array" ref="N51">IF(O51="","",MAX(IF(O51=$B$2:$B$137,$A$2:$A$137)))</f>
        <v/>
      </c>
      <c r="O51" s="22" t="str">
        <f t="array" ref="O51">IFERROR(INDEX($B$2:$B$137,SMALL(IF(MATCH($B$2:$B$137,$B$2:$B$137,0)&lt;&gt;ROW($B$2:$B$137)-1,ROW($B$2:$B$137)-1),ROW(A50))),"")</f>
        <v/>
      </c>
      <c r="P51" s="22" t="str">
        <f t="array" ref="P51">IF(O51="","",INDEX($C$2:$C$137,MATCH(N51&amp;O51,$A$2:$A$137&amp;$B$2:$B$137,0)))</f>
        <v/>
      </c>
      <c r="Q51" s="22" t="str">
        <f t="array" ref="Q51">IF(O51="","",INDEX($D$2:$D$137,MATCH(N51&amp;O51,$A$2:$A$137&amp;$B$2:$B$137,0)))</f>
        <v/>
      </c>
    </row>
    <row r="52" spans="1:17">
      <c r="A52" s="11">
        <v>41740.279398148145</v>
      </c>
      <c r="B52" s="7">
        <v>73999</v>
      </c>
      <c r="C52" s="5" t="s">
        <v>0</v>
      </c>
      <c r="D52" s="3">
        <v>300</v>
      </c>
      <c r="E52" s="9"/>
      <c r="F52" s="10">
        <f>COUNTIF($B$2:$B4187,B52)</f>
        <v>2</v>
      </c>
      <c r="H52" s="29">
        <f t="array" ref="H52">IF(I52="","",MIN(IF(I52=$B$2:$B$137,$A$2:$A$137)))</f>
        <v>41740.852858796294</v>
      </c>
      <c r="I52" s="22">
        <f t="array" ref="I52">IFERROR(INDEX($B$2:$B$137,SMALL(IF(MATCH($B$2:$B$137,$B$2:$B$137,0)=ROW($B$2:$B$137)-1,ROW($B$2:$B$137)-1),ROW(A51))),"")</f>
        <v>74022</v>
      </c>
      <c r="J52" s="22" t="str">
        <f t="array" ref="J52">IF(I52="","",INDEX($C$2:$C$137,MATCH(H52&amp;I52,$A$2:$A$137&amp;$B$2:$B$137,0)))</f>
        <v>Уведомления</v>
      </c>
      <c r="K52" s="22">
        <f t="array" ref="K52">IF(I52="","",INDEX($D$2:$D$137,MATCH(H52&amp;I52,$A$2:$A$137&amp;$B$2:$B$137,0)))</f>
        <v>3</v>
      </c>
      <c r="N52" s="29" t="str">
        <f t="array" ref="N52">IF(O52="","",MAX(IF(O52=$B$2:$B$137,$A$2:$A$137)))</f>
        <v/>
      </c>
      <c r="O52" s="22" t="str">
        <f t="array" ref="O52">IFERROR(INDEX($B$2:$B$137,SMALL(IF(MATCH($B$2:$B$137,$B$2:$B$137,0)&lt;&gt;ROW($B$2:$B$137)-1,ROW($B$2:$B$137)-1),ROW(A51))),"")</f>
        <v/>
      </c>
      <c r="P52" s="22" t="str">
        <f t="array" ref="P52">IF(O52="","",INDEX($C$2:$C$137,MATCH(N52&amp;O52,$A$2:$A$137&amp;$B$2:$B$137,0)))</f>
        <v/>
      </c>
      <c r="Q52" s="22" t="str">
        <f t="array" ref="Q52">IF(O52="","",INDEX($D$2:$D$137,MATCH(N52&amp;O52,$A$2:$A$137&amp;$B$2:$B$137,0)))</f>
        <v/>
      </c>
    </row>
    <row r="53" spans="1:17">
      <c r="A53" s="11">
        <v>41740.835509259261</v>
      </c>
      <c r="B53" s="7">
        <v>73999</v>
      </c>
      <c r="C53" s="5" t="s">
        <v>0</v>
      </c>
      <c r="D53" s="3">
        <v>300</v>
      </c>
      <c r="E53" s="9"/>
      <c r="F53" s="10">
        <f>COUNTIF($B$2:$B4188,B53)</f>
        <v>2</v>
      </c>
      <c r="H53" s="29">
        <f t="array" ref="H53">IF(I53="","",MIN(IF(I53=$B$2:$B$137,$A$2:$A$137)))</f>
        <v>41740.785740740743</v>
      </c>
      <c r="I53" s="22">
        <f t="array" ref="I53">IFERROR(INDEX($B$2:$B$137,SMALL(IF(MATCH($B$2:$B$137,$B$2:$B$137,0)=ROW($B$2:$B$137)-1,ROW($B$2:$B$137)-1),ROW(A52))),"")</f>
        <v>74023</v>
      </c>
      <c r="J53" s="22" t="str">
        <f t="array" ref="J53">IF(I53="","",INDEX($C$2:$C$137,MATCH(H53&amp;I53,$A$2:$A$137&amp;$B$2:$B$137,0)))</f>
        <v>Уведомления</v>
      </c>
      <c r="K53" s="22">
        <f t="array" ref="K53">IF(I53="","",INDEX($D$2:$D$137,MATCH(H53&amp;I53,$A$2:$A$137&amp;$B$2:$B$137,0)))</f>
        <v>1</v>
      </c>
      <c r="N53" s="29" t="str">
        <f t="array" ref="N53">IF(O53="","",MAX(IF(O53=$B$2:$B$137,$A$2:$A$137)))</f>
        <v/>
      </c>
      <c r="O53" s="22" t="str">
        <f t="array" ref="O53">IFERROR(INDEX($B$2:$B$137,SMALL(IF(MATCH($B$2:$B$137,$B$2:$B$137,0)&lt;&gt;ROW($B$2:$B$137)-1,ROW($B$2:$B$137)-1),ROW(A52))),"")</f>
        <v/>
      </c>
      <c r="P53" s="22" t="str">
        <f t="array" ref="P53">IF(O53="","",INDEX($C$2:$C$137,MATCH(N53&amp;O53,$A$2:$A$137&amp;$B$2:$B$137,0)))</f>
        <v/>
      </c>
      <c r="Q53" s="22" t="str">
        <f t="array" ref="Q53">IF(O53="","",INDEX($D$2:$D$137,MATCH(N53&amp;O53,$A$2:$A$137&amp;$B$2:$B$137,0)))</f>
        <v/>
      </c>
    </row>
    <row r="54" spans="1:17">
      <c r="A54" s="11">
        <v>41740.068530092591</v>
      </c>
      <c r="B54" s="7">
        <v>74000</v>
      </c>
      <c r="C54" s="5" t="s">
        <v>0</v>
      </c>
      <c r="D54" s="3">
        <v>300</v>
      </c>
      <c r="E54" s="9"/>
      <c r="F54" s="10">
        <f>COUNTIF($B$2:$B4189,B54)</f>
        <v>1</v>
      </c>
      <c r="H54" s="29">
        <f t="array" ref="H54">IF(I54="","",MIN(IF(I54=$B$2:$B$137,$A$2:$A$137)))</f>
        <v>41740.794074074074</v>
      </c>
      <c r="I54" s="22">
        <f t="array" ref="I54">IFERROR(INDEX($B$2:$B$137,SMALL(IF(MATCH($B$2:$B$137,$B$2:$B$137,0)=ROW($B$2:$B$137)-1,ROW($B$2:$B$137)-1),ROW(A53))),"")</f>
        <v>74027</v>
      </c>
      <c r="J54" s="22" t="str">
        <f t="array" ref="J54">IF(I54="","",INDEX($C$2:$C$137,MATCH(H54&amp;I54,$A$2:$A$137&amp;$B$2:$B$137,0)))</f>
        <v>Уведомления</v>
      </c>
      <c r="K54" s="22">
        <f t="array" ref="K54">IF(I54="","",INDEX($D$2:$D$137,MATCH(H54&amp;I54,$A$2:$A$137&amp;$B$2:$B$137,0)))</f>
        <v>300</v>
      </c>
      <c r="N54" s="29" t="str">
        <f t="array" ref="N54">IF(O54="","",MAX(IF(O54=$B$2:$B$137,$A$2:$A$137)))</f>
        <v/>
      </c>
      <c r="O54" s="22" t="str">
        <f t="array" ref="O54">IFERROR(INDEX($B$2:$B$137,SMALL(IF(MATCH($B$2:$B$137,$B$2:$B$137,0)&lt;&gt;ROW($B$2:$B$137)-1,ROW($B$2:$B$137)-1),ROW(A53))),"")</f>
        <v/>
      </c>
      <c r="P54" s="22" t="str">
        <f t="array" ref="P54">IF(O54="","",INDEX($C$2:$C$137,MATCH(N54&amp;O54,$A$2:$A$137&amp;$B$2:$B$137,0)))</f>
        <v/>
      </c>
      <c r="Q54" s="22" t="str">
        <f t="array" ref="Q54">IF(O54="","",INDEX($D$2:$D$137,MATCH(N54&amp;O54,$A$2:$A$137&amp;$B$2:$B$137,0)))</f>
        <v/>
      </c>
    </row>
    <row r="55" spans="1:17">
      <c r="A55" s="12">
        <v>41740.294444444444</v>
      </c>
      <c r="B55" s="6">
        <v>74001</v>
      </c>
      <c r="C55" s="4" t="s">
        <v>0</v>
      </c>
      <c r="D55" s="8">
        <v>300</v>
      </c>
      <c r="E55" s="9"/>
      <c r="F55" s="10">
        <f>COUNTIF($B$2:$B4190,B55)</f>
        <v>2</v>
      </c>
      <c r="H55" s="29">
        <f t="array" ref="H55">IF(I55="","",MIN(IF(I55=$B$2:$B$137,$A$2:$A$137)))</f>
        <v>41740.851863425924</v>
      </c>
      <c r="I55" s="22">
        <f t="array" ref="I55">IFERROR(INDEX($B$2:$B$137,SMALL(IF(MATCH($B$2:$B$137,$B$2:$B$137,0)=ROW($B$2:$B$137)-1,ROW($B$2:$B$137)-1),ROW(A54))),"")</f>
        <v>74028</v>
      </c>
      <c r="J55" s="22" t="str">
        <f t="array" ref="J55">IF(I55="","",INDEX($C$2:$C$137,MATCH(H55&amp;I55,$A$2:$A$137&amp;$B$2:$B$137,0)))</f>
        <v>Уведомления</v>
      </c>
      <c r="K55" s="22">
        <f t="array" ref="K55">IF(I55="","",INDEX($D$2:$D$137,MATCH(H55&amp;I55,$A$2:$A$137&amp;$B$2:$B$137,0)))</f>
        <v>294</v>
      </c>
      <c r="N55" s="29" t="str">
        <f t="array" ref="N55">IF(O55="","",MAX(IF(O55=$B$2:$B$137,$A$2:$A$137)))</f>
        <v/>
      </c>
      <c r="O55" s="22" t="str">
        <f t="array" ref="O55">IFERROR(INDEX($B$2:$B$137,SMALL(IF(MATCH($B$2:$B$137,$B$2:$B$137,0)&lt;&gt;ROW($B$2:$B$137)-1,ROW($B$2:$B$137)-1),ROW(A54))),"")</f>
        <v/>
      </c>
      <c r="P55" s="22" t="str">
        <f t="array" ref="P55">IF(O55="","",INDEX($C$2:$C$137,MATCH(N55&amp;O55,$A$2:$A$137&amp;$B$2:$B$137,0)))</f>
        <v/>
      </c>
      <c r="Q55" s="22" t="str">
        <f t="array" ref="Q55">IF(O55="","",INDEX($D$2:$D$137,MATCH(N55&amp;O55,$A$2:$A$137&amp;$B$2:$B$137,0)))</f>
        <v/>
      </c>
    </row>
    <row r="56" spans="1:17">
      <c r="A56" s="11">
        <v>41740.795706018522</v>
      </c>
      <c r="B56" s="7">
        <v>74001</v>
      </c>
      <c r="C56" s="5" t="s">
        <v>0</v>
      </c>
      <c r="D56" s="3">
        <v>300</v>
      </c>
      <c r="E56" s="9"/>
      <c r="F56" s="10">
        <f>COUNTIF($B$2:$B4191,B56)</f>
        <v>2</v>
      </c>
      <c r="H56" s="29">
        <f t="array" ref="H56">IF(I56="","",MIN(IF(I56=$B$2:$B$137,$A$2:$A$137)))</f>
        <v>41740.838969907411</v>
      </c>
      <c r="I56" s="22">
        <f t="array" ref="I56">IFERROR(INDEX($B$2:$B$137,SMALL(IF(MATCH($B$2:$B$137,$B$2:$B$137,0)=ROW($B$2:$B$137)-1,ROW($B$2:$B$137)-1),ROW(A55))),"")</f>
        <v>74030</v>
      </c>
      <c r="J56" s="22" t="str">
        <f t="array" ref="J56">IF(I56="","",INDEX($C$2:$C$137,MATCH(H56&amp;I56,$A$2:$A$137&amp;$B$2:$B$137,0)))</f>
        <v>Уведомления</v>
      </c>
      <c r="K56" s="22">
        <f t="array" ref="K56">IF(I56="","",INDEX($D$2:$D$137,MATCH(H56&amp;I56,$A$2:$A$137&amp;$B$2:$B$137,0)))</f>
        <v>258</v>
      </c>
      <c r="N56" s="29" t="str">
        <f t="array" ref="N56">IF(O56="","",MAX(IF(O56=$B$2:$B$137,$A$2:$A$137)))</f>
        <v/>
      </c>
      <c r="O56" s="22" t="str">
        <f t="array" ref="O56">IFERROR(INDEX($B$2:$B$137,SMALL(IF(MATCH($B$2:$B$137,$B$2:$B$137,0)&lt;&gt;ROW($B$2:$B$137)-1,ROW($B$2:$B$137)-1),ROW(A55))),"")</f>
        <v/>
      </c>
      <c r="P56" s="22" t="str">
        <f t="array" ref="P56">IF(O56="","",INDEX($C$2:$C$137,MATCH(N56&amp;O56,$A$2:$A$137&amp;$B$2:$B$137,0)))</f>
        <v/>
      </c>
      <c r="Q56" s="22" t="str">
        <f t="array" ref="Q56">IF(O56="","",INDEX($D$2:$D$137,MATCH(N56&amp;O56,$A$2:$A$137&amp;$B$2:$B$137,0)))</f>
        <v/>
      </c>
    </row>
    <row r="57" spans="1:17">
      <c r="A57" s="11">
        <v>41740.296203703707</v>
      </c>
      <c r="B57" s="7">
        <v>74002</v>
      </c>
      <c r="C57" s="5" t="s">
        <v>0</v>
      </c>
      <c r="D57" s="3">
        <v>300</v>
      </c>
      <c r="E57" s="9"/>
      <c r="F57" s="10">
        <f>COUNTIF($B$2:$B4192,B57)</f>
        <v>2</v>
      </c>
      <c r="H57" s="29">
        <f t="array" ref="H57">IF(I57="","",MIN(IF(I57=$B$2:$B$137,$A$2:$A$137)))</f>
        <v>41740.458113425928</v>
      </c>
      <c r="I57" s="22">
        <f t="array" ref="I57">IFERROR(INDEX($B$2:$B$137,SMALL(IF(MATCH($B$2:$B$137,$B$2:$B$137,0)=ROW($B$2:$B$137)-1,ROW($B$2:$B$137)-1),ROW(A56))),"")</f>
        <v>74034</v>
      </c>
      <c r="J57" s="22" t="str">
        <f t="array" ref="J57">IF(I57="","",INDEX($C$2:$C$137,MATCH(H57&amp;I57,$A$2:$A$137&amp;$B$2:$B$137,0)))</f>
        <v>Уведомления</v>
      </c>
      <c r="K57" s="22">
        <f t="array" ref="K57">IF(I57="","",INDEX($D$2:$D$137,MATCH(H57&amp;I57,$A$2:$A$137&amp;$B$2:$B$137,0)))</f>
        <v>300</v>
      </c>
      <c r="N57" s="29" t="str">
        <f t="array" ref="N57">IF(O57="","",MAX(IF(O57=$B$2:$B$137,$A$2:$A$137)))</f>
        <v/>
      </c>
      <c r="O57" s="22" t="str">
        <f t="array" ref="O57">IFERROR(INDEX($B$2:$B$137,SMALL(IF(MATCH($B$2:$B$137,$B$2:$B$137,0)&lt;&gt;ROW($B$2:$B$137)-1,ROW($B$2:$B$137)-1),ROW(A56))),"")</f>
        <v/>
      </c>
      <c r="P57" s="22" t="str">
        <f t="array" ref="P57">IF(O57="","",INDEX($C$2:$C$137,MATCH(N57&amp;O57,$A$2:$A$137&amp;$B$2:$B$137,0)))</f>
        <v/>
      </c>
      <c r="Q57" s="22" t="str">
        <f t="array" ref="Q57">IF(O57="","",INDEX($D$2:$D$137,MATCH(N57&amp;O57,$A$2:$A$137&amp;$B$2:$B$137,0)))</f>
        <v/>
      </c>
    </row>
    <row r="58" spans="1:17">
      <c r="A58" s="12">
        <v>41740.798981481479</v>
      </c>
      <c r="B58" s="6">
        <v>74002</v>
      </c>
      <c r="C58" s="4" t="s">
        <v>0</v>
      </c>
      <c r="D58" s="8">
        <v>300</v>
      </c>
      <c r="E58" s="9"/>
      <c r="F58" s="10">
        <f>COUNTIF($B$2:$B4193,B58)</f>
        <v>2</v>
      </c>
      <c r="H58" s="29">
        <f t="array" ref="H58">IF(I58="","",MIN(IF(I58=$B$2:$B$137,$A$2:$A$137)))</f>
        <v>41740.47111111111</v>
      </c>
      <c r="I58" s="22">
        <f t="array" ref="I58">IFERROR(INDEX($B$2:$B$137,SMALL(IF(MATCH($B$2:$B$137,$B$2:$B$137,0)=ROW($B$2:$B$137)-1,ROW($B$2:$B$137)-1),ROW(A57))),"")</f>
        <v>74035</v>
      </c>
      <c r="J58" s="22" t="str">
        <f t="array" ref="J58">IF(I58="","",INDEX($C$2:$C$137,MATCH(H58&amp;I58,$A$2:$A$137&amp;$B$2:$B$137,0)))</f>
        <v>Уведомления</v>
      </c>
      <c r="K58" s="22">
        <f t="array" ref="K58">IF(I58="","",INDEX($D$2:$D$137,MATCH(H58&amp;I58,$A$2:$A$137&amp;$B$2:$B$137,0)))</f>
        <v>300</v>
      </c>
      <c r="N58" s="29" t="str">
        <f t="array" ref="N58">IF(O58="","",MAX(IF(O58=$B$2:$B$137,$A$2:$A$137)))</f>
        <v/>
      </c>
      <c r="O58" s="22" t="str">
        <f t="array" ref="O58">IFERROR(INDEX($B$2:$B$137,SMALL(IF(MATCH($B$2:$B$137,$B$2:$B$137,0)&lt;&gt;ROW($B$2:$B$137)-1,ROW($B$2:$B$137)-1),ROW(A57))),"")</f>
        <v/>
      </c>
      <c r="P58" s="22" t="str">
        <f t="array" ref="P58">IF(O58="","",INDEX($C$2:$C$137,MATCH(N58&amp;O58,$A$2:$A$137&amp;$B$2:$B$137,0)))</f>
        <v/>
      </c>
      <c r="Q58" s="22" t="str">
        <f t="array" ref="Q58">IF(O58="","",INDEX($D$2:$D$137,MATCH(N58&amp;O58,$A$2:$A$137&amp;$B$2:$B$137,0)))</f>
        <v/>
      </c>
    </row>
    <row r="59" spans="1:17">
      <c r="A59" s="12">
        <v>41740.147696759261</v>
      </c>
      <c r="B59" s="6">
        <v>74003</v>
      </c>
      <c r="C59" s="4" t="s">
        <v>0</v>
      </c>
      <c r="D59" s="8">
        <v>300</v>
      </c>
      <c r="E59" s="9"/>
      <c r="F59" s="10">
        <f>COUNTIF($B$2:$B4194,B59)</f>
        <v>1</v>
      </c>
      <c r="H59" s="29">
        <f t="array" ref="H59">IF(I59="","",MIN(IF(I59=$B$2:$B$137,$A$2:$A$137)))</f>
        <v>41740.84033564815</v>
      </c>
      <c r="I59" s="22">
        <f t="array" ref="I59">IFERROR(INDEX($B$2:$B$137,SMALL(IF(MATCH($B$2:$B$137,$B$2:$B$137,0)=ROW($B$2:$B$137)-1,ROW($B$2:$B$137)-1),ROW(A58))),"")</f>
        <v>74042</v>
      </c>
      <c r="J59" s="22" t="str">
        <f t="array" ref="J59">IF(I59="","",INDEX($C$2:$C$137,MATCH(H59&amp;I59,$A$2:$A$137&amp;$B$2:$B$137,0)))</f>
        <v>Уведомления</v>
      </c>
      <c r="K59" s="22">
        <f t="array" ref="K59">IF(I59="","",INDEX($D$2:$D$137,MATCH(H59&amp;I59,$A$2:$A$137&amp;$B$2:$B$137,0)))</f>
        <v>294</v>
      </c>
      <c r="N59" s="29" t="str">
        <f t="array" ref="N59">IF(O59="","",MAX(IF(O59=$B$2:$B$137,$A$2:$A$137)))</f>
        <v/>
      </c>
      <c r="O59" s="22" t="str">
        <f t="array" ref="O59">IFERROR(INDEX($B$2:$B$137,SMALL(IF(MATCH($B$2:$B$137,$B$2:$B$137,0)&lt;&gt;ROW($B$2:$B$137)-1,ROW($B$2:$B$137)-1),ROW(A58))),"")</f>
        <v/>
      </c>
      <c r="P59" s="22" t="str">
        <f t="array" ref="P59">IF(O59="","",INDEX($C$2:$C$137,MATCH(N59&amp;O59,$A$2:$A$137&amp;$B$2:$B$137,0)))</f>
        <v/>
      </c>
      <c r="Q59" s="22" t="str">
        <f t="array" ref="Q59">IF(O59="","",INDEX($D$2:$D$137,MATCH(N59&amp;O59,$A$2:$A$137&amp;$B$2:$B$137,0)))</f>
        <v/>
      </c>
    </row>
    <row r="60" spans="1:17">
      <c r="A60" s="12">
        <v>41740.317835648151</v>
      </c>
      <c r="B60" s="6">
        <v>74004</v>
      </c>
      <c r="C60" s="4" t="s">
        <v>0</v>
      </c>
      <c r="D60" s="8">
        <v>300</v>
      </c>
      <c r="E60" s="9"/>
      <c r="F60" s="10">
        <f>COUNTIF($B$2:$B4195,B60)</f>
        <v>2</v>
      </c>
      <c r="H60" s="29">
        <f t="array" ref="H60">IF(I60="","",MIN(IF(I60=$B$2:$B$137,$A$2:$A$137)))</f>
        <v>41740.472222222219</v>
      </c>
      <c r="I60" s="22">
        <f t="array" ref="I60">IFERROR(INDEX($B$2:$B$137,SMALL(IF(MATCH($B$2:$B$137,$B$2:$B$137,0)=ROW($B$2:$B$137)-1,ROW($B$2:$B$137)-1),ROW(A59))),"")</f>
        <v>74043</v>
      </c>
      <c r="J60" s="22" t="str">
        <f t="array" ref="J60">IF(I60="","",INDEX($C$2:$C$137,MATCH(H60&amp;I60,$A$2:$A$137&amp;$B$2:$B$137,0)))</f>
        <v>Уведомления</v>
      </c>
      <c r="K60" s="22">
        <f t="array" ref="K60">IF(I60="","",INDEX($D$2:$D$137,MATCH(H60&amp;I60,$A$2:$A$137&amp;$B$2:$B$137,0)))</f>
        <v>300</v>
      </c>
      <c r="N60" s="29" t="str">
        <f t="array" ref="N60">IF(O60="","",MAX(IF(O60=$B$2:$B$137,$A$2:$A$137)))</f>
        <v/>
      </c>
      <c r="O60" s="22" t="str">
        <f t="array" ref="O60">IFERROR(INDEX($B$2:$B$137,SMALL(IF(MATCH($B$2:$B$137,$B$2:$B$137,0)&lt;&gt;ROW($B$2:$B$137)-1,ROW($B$2:$B$137)-1),ROW(A59))),"")</f>
        <v/>
      </c>
      <c r="P60" s="22" t="str">
        <f t="array" ref="P60">IF(O60="","",INDEX($C$2:$C$137,MATCH(N60&amp;O60,$A$2:$A$137&amp;$B$2:$B$137,0)))</f>
        <v/>
      </c>
      <c r="Q60" s="22" t="str">
        <f t="array" ref="Q60">IF(O60="","",INDEX($D$2:$D$137,MATCH(N60&amp;O60,$A$2:$A$137&amp;$B$2:$B$137,0)))</f>
        <v/>
      </c>
    </row>
    <row r="61" spans="1:17">
      <c r="A61" s="12">
        <v>41740.837002314816</v>
      </c>
      <c r="B61" s="6">
        <v>74004</v>
      </c>
      <c r="C61" s="4" t="s">
        <v>0</v>
      </c>
      <c r="D61" s="8">
        <v>300</v>
      </c>
      <c r="E61" s="9"/>
      <c r="F61" s="10">
        <f>COUNTIF($B$2:$B4196,B61)</f>
        <v>2</v>
      </c>
      <c r="H61" s="29">
        <f t="array" ref="H61">IF(I61="","",MIN(IF(I61=$B$2:$B$137,$A$2:$A$137)))</f>
        <v>41740.805590277778</v>
      </c>
      <c r="I61" s="22">
        <f t="array" ref="I61">IFERROR(INDEX($B$2:$B$137,SMALL(IF(MATCH($B$2:$B$137,$B$2:$B$137,0)=ROW($B$2:$B$137)-1,ROW($B$2:$B$137)-1),ROW(A60))),"")</f>
        <v>74044</v>
      </c>
      <c r="J61" s="22" t="str">
        <f t="array" ref="J61">IF(I61="","",INDEX($C$2:$C$137,MATCH(H61&amp;I61,$A$2:$A$137&amp;$B$2:$B$137,0)))</f>
        <v>Уведомления</v>
      </c>
      <c r="K61" s="22">
        <f t="array" ref="K61">IF(I61="","",INDEX($D$2:$D$137,MATCH(H61&amp;I61,$A$2:$A$137&amp;$B$2:$B$137,0)))</f>
        <v>300</v>
      </c>
      <c r="N61" s="29" t="str">
        <f t="array" ref="N61">IF(O61="","",MAX(IF(O61=$B$2:$B$137,$A$2:$A$137)))</f>
        <v/>
      </c>
      <c r="O61" s="22" t="str">
        <f t="array" ref="O61">IFERROR(INDEX($B$2:$B$137,SMALL(IF(MATCH($B$2:$B$137,$B$2:$B$137,0)&lt;&gt;ROW($B$2:$B$137)-1,ROW($B$2:$B$137)-1),ROW(A60))),"")</f>
        <v/>
      </c>
      <c r="P61" s="22" t="str">
        <f t="array" ref="P61">IF(O61="","",INDEX($C$2:$C$137,MATCH(N61&amp;O61,$A$2:$A$137&amp;$B$2:$B$137,0)))</f>
        <v/>
      </c>
      <c r="Q61" s="22" t="str">
        <f t="array" ref="Q61">IF(O61="","",INDEX($D$2:$D$137,MATCH(N61&amp;O61,$A$2:$A$137&amp;$B$2:$B$137,0)))</f>
        <v/>
      </c>
    </row>
    <row r="62" spans="1:17">
      <c r="A62" s="11">
        <v>41740.292708333334</v>
      </c>
      <c r="B62" s="7">
        <v>74005</v>
      </c>
      <c r="C62" s="5" t="s">
        <v>0</v>
      </c>
      <c r="D62" s="3">
        <v>300</v>
      </c>
      <c r="E62" s="9"/>
      <c r="F62" s="10">
        <f>COUNTIF($B$2:$B4197,B62)</f>
        <v>2</v>
      </c>
      <c r="H62" s="29">
        <f t="array" ref="H62">IF(I62="","",MIN(IF(I62=$B$2:$B$137,$A$2:$A$137)))</f>
        <v>41740.483807870369</v>
      </c>
      <c r="I62" s="22">
        <f t="array" ref="I62">IFERROR(INDEX($B$2:$B$137,SMALL(IF(MATCH($B$2:$B$137,$B$2:$B$137,0)=ROW($B$2:$B$137)-1,ROW($B$2:$B$137)-1),ROW(A61))),"")</f>
        <v>74045</v>
      </c>
      <c r="J62" s="22" t="str">
        <f t="array" ref="J62">IF(I62="","",INDEX($C$2:$C$137,MATCH(H62&amp;I62,$A$2:$A$137&amp;$B$2:$B$137,0)))</f>
        <v>Уведомления</v>
      </c>
      <c r="K62" s="22">
        <f t="array" ref="K62">IF(I62="","",INDEX($D$2:$D$137,MATCH(H62&amp;I62,$A$2:$A$137&amp;$B$2:$B$137,0)))</f>
        <v>300</v>
      </c>
      <c r="N62" s="29" t="str">
        <f t="array" ref="N62">IF(O62="","",MAX(IF(O62=$B$2:$B$137,$A$2:$A$137)))</f>
        <v/>
      </c>
      <c r="O62" s="22" t="str">
        <f t="array" ref="O62">IFERROR(INDEX($B$2:$B$137,SMALL(IF(MATCH($B$2:$B$137,$B$2:$B$137,0)&lt;&gt;ROW($B$2:$B$137)-1,ROW($B$2:$B$137)-1),ROW(A61))),"")</f>
        <v/>
      </c>
      <c r="P62" s="22" t="str">
        <f t="array" ref="P62">IF(O62="","",INDEX($C$2:$C$137,MATCH(N62&amp;O62,$A$2:$A$137&amp;$B$2:$B$137,0)))</f>
        <v/>
      </c>
      <c r="Q62" s="22" t="str">
        <f t="array" ref="Q62">IF(O62="","",INDEX($D$2:$D$137,MATCH(N62&amp;O62,$A$2:$A$137&amp;$B$2:$B$137,0)))</f>
        <v/>
      </c>
    </row>
    <row r="63" spans="1:17">
      <c r="A63" s="12">
        <v>41740.790034722224</v>
      </c>
      <c r="B63" s="6">
        <v>74005</v>
      </c>
      <c r="C63" s="4" t="s">
        <v>0</v>
      </c>
      <c r="D63" s="8">
        <v>300</v>
      </c>
      <c r="E63" s="9"/>
      <c r="F63" s="10">
        <f>COUNTIF($B$2:$B4198,B63)</f>
        <v>2</v>
      </c>
      <c r="H63" s="29">
        <f t="array" ref="H63">IF(I63="","",MIN(IF(I63=$B$2:$B$137,$A$2:$A$137)))</f>
        <v>41740.806701388887</v>
      </c>
      <c r="I63" s="22">
        <f t="array" ref="I63">IFERROR(INDEX($B$2:$B$137,SMALL(IF(MATCH($B$2:$B$137,$B$2:$B$137,0)=ROW($B$2:$B$137)-1,ROW($B$2:$B$137)-1),ROW(A62))),"")</f>
        <v>74046</v>
      </c>
      <c r="J63" s="22" t="str">
        <f t="array" ref="J63">IF(I63="","",INDEX($C$2:$C$137,MATCH(H63&amp;I63,$A$2:$A$137&amp;$B$2:$B$137,0)))</f>
        <v>Уведомления</v>
      </c>
      <c r="K63" s="22">
        <f t="array" ref="K63">IF(I63="","",INDEX($D$2:$D$137,MATCH(H63&amp;I63,$A$2:$A$137&amp;$B$2:$B$137,0)))</f>
        <v>300</v>
      </c>
      <c r="N63" s="29" t="str">
        <f t="array" ref="N63">IF(O63="","",MAX(IF(O63=$B$2:$B$137,$A$2:$A$137)))</f>
        <v/>
      </c>
      <c r="O63" s="22" t="str">
        <f t="array" ref="O63">IFERROR(INDEX($B$2:$B$137,SMALL(IF(MATCH($B$2:$B$137,$B$2:$B$137,0)&lt;&gt;ROW($B$2:$B$137)-1,ROW($B$2:$B$137)-1),ROW(A62))),"")</f>
        <v/>
      </c>
      <c r="P63" s="22" t="str">
        <f t="array" ref="P63">IF(O63="","",INDEX($C$2:$C$137,MATCH(N63&amp;O63,$A$2:$A$137&amp;$B$2:$B$137,0)))</f>
        <v/>
      </c>
      <c r="Q63" s="22" t="str">
        <f t="array" ref="Q63">IF(O63="","",INDEX($D$2:$D$137,MATCH(N63&amp;O63,$A$2:$A$137&amp;$B$2:$B$137,0)))</f>
        <v/>
      </c>
    </row>
    <row r="64" spans="1:17">
      <c r="A64" s="12">
        <v>41740.291446759256</v>
      </c>
      <c r="B64" s="6">
        <v>74006</v>
      </c>
      <c r="C64" s="4" t="s">
        <v>0</v>
      </c>
      <c r="D64" s="8">
        <v>223</v>
      </c>
      <c r="E64" s="9"/>
      <c r="F64" s="10">
        <f>COUNTIF($B$2:$B4199,B64)</f>
        <v>2</v>
      </c>
      <c r="H64" s="29">
        <f t="array" ref="H64">IF(I64="","",MIN(IF(I64=$B$2:$B$137,$A$2:$A$137)))</f>
        <v>41740.807662037034</v>
      </c>
      <c r="I64" s="22">
        <f t="array" ref="I64">IFERROR(INDEX($B$2:$B$137,SMALL(IF(MATCH($B$2:$B$137,$B$2:$B$137,0)=ROW($B$2:$B$137)-1,ROW($B$2:$B$137)-1),ROW(A63))),"")</f>
        <v>74047</v>
      </c>
      <c r="J64" s="22" t="str">
        <f t="array" ref="J64">IF(I64="","",INDEX($C$2:$C$137,MATCH(H64&amp;I64,$A$2:$A$137&amp;$B$2:$B$137,0)))</f>
        <v>Уведомления</v>
      </c>
      <c r="K64" s="22">
        <f t="array" ref="K64">IF(I64="","",INDEX($D$2:$D$137,MATCH(H64&amp;I64,$A$2:$A$137&amp;$B$2:$B$137,0)))</f>
        <v>300</v>
      </c>
      <c r="N64" s="29" t="str">
        <f t="array" ref="N64">IF(O64="","",MAX(IF(O64=$B$2:$B$137,$A$2:$A$137)))</f>
        <v/>
      </c>
      <c r="O64" s="22" t="str">
        <f t="array" ref="O64">IFERROR(INDEX($B$2:$B$137,SMALL(IF(MATCH($B$2:$B$137,$B$2:$B$137,0)&lt;&gt;ROW($B$2:$B$137)-1,ROW($B$2:$B$137)-1),ROW(A63))),"")</f>
        <v/>
      </c>
      <c r="P64" s="22" t="str">
        <f t="array" ref="P64">IF(O64="","",INDEX($C$2:$C$137,MATCH(N64&amp;O64,$A$2:$A$137&amp;$B$2:$B$137,0)))</f>
        <v/>
      </c>
      <c r="Q64" s="22" t="str">
        <f t="array" ref="Q64">IF(O64="","",INDEX($D$2:$D$137,MATCH(N64&amp;O64,$A$2:$A$137&amp;$B$2:$B$137,0)))</f>
        <v/>
      </c>
    </row>
    <row r="65" spans="1:17">
      <c r="A65" s="11">
        <v>41740.787164351852</v>
      </c>
      <c r="B65" s="7">
        <v>74006</v>
      </c>
      <c r="C65" s="5" t="s">
        <v>0</v>
      </c>
      <c r="D65" s="3">
        <v>223</v>
      </c>
      <c r="E65" s="9"/>
      <c r="F65" s="10">
        <f>COUNTIF($B$2:$B4200,B65)</f>
        <v>2</v>
      </c>
      <c r="H65" s="29">
        <f t="array" ref="H65">IF(I65="","",MIN(IF(I65=$B$2:$B$137,$A$2:$A$137)))</f>
        <v>41740.808668981481</v>
      </c>
      <c r="I65" s="22">
        <f t="array" ref="I65">IFERROR(INDEX($B$2:$B$137,SMALL(IF(MATCH($B$2:$B$137,$B$2:$B$137,0)=ROW($B$2:$B$137)-1,ROW($B$2:$B$137)-1),ROW(A64))),"")</f>
        <v>74049</v>
      </c>
      <c r="J65" s="22" t="str">
        <f t="array" ref="J65">IF(I65="","",INDEX($C$2:$C$137,MATCH(H65&amp;I65,$A$2:$A$137&amp;$B$2:$B$137,0)))</f>
        <v>Уведомления</v>
      </c>
      <c r="K65" s="22">
        <f t="array" ref="K65">IF(I65="","",INDEX($D$2:$D$137,MATCH(H65&amp;I65,$A$2:$A$137&amp;$B$2:$B$137,0)))</f>
        <v>299</v>
      </c>
      <c r="N65" s="29" t="str">
        <f t="array" ref="N65">IF(O65="","",MAX(IF(O65=$B$2:$B$137,$A$2:$A$137)))</f>
        <v/>
      </c>
      <c r="O65" s="22" t="str">
        <f t="array" ref="O65">IFERROR(INDEX($B$2:$B$137,SMALL(IF(MATCH($B$2:$B$137,$B$2:$B$137,0)&lt;&gt;ROW($B$2:$B$137)-1,ROW($B$2:$B$137)-1),ROW(A64))),"")</f>
        <v/>
      </c>
      <c r="P65" s="22" t="str">
        <f t="array" ref="P65">IF(O65="","",INDEX($C$2:$C$137,MATCH(N65&amp;O65,$A$2:$A$137&amp;$B$2:$B$137,0)))</f>
        <v/>
      </c>
      <c r="Q65" s="22" t="str">
        <f t="array" ref="Q65">IF(O65="","",INDEX($D$2:$D$137,MATCH(N65&amp;O65,$A$2:$A$137&amp;$B$2:$B$137,0)))</f>
        <v/>
      </c>
    </row>
    <row r="66" spans="1:17">
      <c r="A66" s="11">
        <v>41740.358113425929</v>
      </c>
      <c r="B66" s="7">
        <v>74008</v>
      </c>
      <c r="C66" s="5" t="s">
        <v>0</v>
      </c>
      <c r="D66" s="3">
        <v>203</v>
      </c>
      <c r="E66" s="9"/>
      <c r="F66" s="10">
        <f>COUNTIF($B$2:$B4201,B66)</f>
        <v>2</v>
      </c>
      <c r="H66" s="29">
        <f t="array" ref="H66">IF(I66="","",MIN(IF(I66=$B$2:$B$137,$A$2:$A$137)))</f>
        <v>41740.809629629628</v>
      </c>
      <c r="I66" s="22">
        <f t="array" ref="I66">IFERROR(INDEX($B$2:$B$137,SMALL(IF(MATCH($B$2:$B$137,$B$2:$B$137,0)=ROW($B$2:$B$137)-1,ROW($B$2:$B$137)-1),ROW(A65))),"")</f>
        <v>74051</v>
      </c>
      <c r="J66" s="22" t="str">
        <f t="array" ref="J66">IF(I66="","",INDEX($C$2:$C$137,MATCH(H66&amp;I66,$A$2:$A$137&amp;$B$2:$B$137,0)))</f>
        <v>Уведомления</v>
      </c>
      <c r="K66" s="22">
        <f t="array" ref="K66">IF(I66="","",INDEX($D$2:$D$137,MATCH(H66&amp;I66,$A$2:$A$137&amp;$B$2:$B$137,0)))</f>
        <v>300</v>
      </c>
      <c r="N66" s="29" t="str">
        <f t="array" ref="N66">IF(O66="","",MAX(IF(O66=$B$2:$B$137,$A$2:$A$137)))</f>
        <v/>
      </c>
      <c r="O66" s="22" t="str">
        <f t="array" ref="O66">IFERROR(INDEX($B$2:$B$137,SMALL(IF(MATCH($B$2:$B$137,$B$2:$B$137,0)&lt;&gt;ROW($B$2:$B$137)-1,ROW($B$2:$B$137)-1),ROW(A65))),"")</f>
        <v/>
      </c>
      <c r="P66" s="22" t="str">
        <f t="array" ref="P66">IF(O66="","",INDEX($C$2:$C$137,MATCH(N66&amp;O66,$A$2:$A$137&amp;$B$2:$B$137,0)))</f>
        <v/>
      </c>
      <c r="Q66" s="22" t="str">
        <f t="array" ref="Q66">IF(O66="","",INDEX($D$2:$D$137,MATCH(N66&amp;O66,$A$2:$A$137&amp;$B$2:$B$137,0)))</f>
        <v/>
      </c>
    </row>
    <row r="67" spans="1:17">
      <c r="A67" s="12">
        <v>41740.804826388892</v>
      </c>
      <c r="B67" s="6">
        <v>74008</v>
      </c>
      <c r="C67" s="4" t="s">
        <v>0</v>
      </c>
      <c r="D67" s="8">
        <v>203</v>
      </c>
      <c r="E67" s="9"/>
      <c r="F67" s="10">
        <f>COUNTIF($B$2:$B4202,B67)</f>
        <v>2</v>
      </c>
      <c r="H67" s="29">
        <f t="array" ref="H67">IF(I67="","",MIN(IF(I67=$B$2:$B$137,$A$2:$A$137)))</f>
        <v>41740.810682870368</v>
      </c>
      <c r="I67" s="22">
        <f t="array" ref="I67">IFERROR(INDEX($B$2:$B$137,SMALL(IF(MATCH($B$2:$B$137,$B$2:$B$137,0)=ROW($B$2:$B$137)-1,ROW($B$2:$B$137)-1),ROW(A66))),"")</f>
        <v>74053</v>
      </c>
      <c r="J67" s="22" t="str">
        <f t="array" ref="J67">IF(I67="","",INDEX($C$2:$C$137,MATCH(H67&amp;I67,$A$2:$A$137&amp;$B$2:$B$137,0)))</f>
        <v>Уведомления</v>
      </c>
      <c r="K67" s="22">
        <f t="array" ref="K67">IF(I67="","",INDEX($D$2:$D$137,MATCH(H67&amp;I67,$A$2:$A$137&amp;$B$2:$B$137,0)))</f>
        <v>300</v>
      </c>
      <c r="N67" s="29" t="str">
        <f t="array" ref="N67">IF(O67="","",MAX(IF(O67=$B$2:$B$137,$A$2:$A$137)))</f>
        <v/>
      </c>
      <c r="O67" s="22" t="str">
        <f t="array" ref="O67">IFERROR(INDEX($B$2:$B$137,SMALL(IF(MATCH($B$2:$B$137,$B$2:$B$137,0)&lt;&gt;ROW($B$2:$B$137)-1,ROW($B$2:$B$137)-1),ROW(A66))),"")</f>
        <v/>
      </c>
      <c r="P67" s="22" t="str">
        <f t="array" ref="P67">IF(O67="","",INDEX($C$2:$C$137,MATCH(N67&amp;O67,$A$2:$A$137&amp;$B$2:$B$137,0)))</f>
        <v/>
      </c>
      <c r="Q67" s="22" t="str">
        <f t="array" ref="Q67">IF(O67="","",INDEX($D$2:$D$137,MATCH(N67&amp;O67,$A$2:$A$137&amp;$B$2:$B$137,0)))</f>
        <v/>
      </c>
    </row>
    <row r="68" spans="1:17">
      <c r="A68" s="11">
        <v>41740.828645833331</v>
      </c>
      <c r="B68" s="7">
        <v>74012</v>
      </c>
      <c r="C68" s="5" t="s">
        <v>0</v>
      </c>
      <c r="D68" s="3">
        <v>300</v>
      </c>
      <c r="E68" s="9"/>
      <c r="F68" s="10">
        <f>COUNTIF($B$2:$B4203,B68)</f>
        <v>1</v>
      </c>
      <c r="H68" s="29">
        <f t="array" ref="H68">IF(I68="","",MIN(IF(I68=$B$2:$B$137,$A$2:$A$137)))</f>
        <v>41740.811747685184</v>
      </c>
      <c r="I68" s="22">
        <f t="array" ref="I68">IFERROR(INDEX($B$2:$B$137,SMALL(IF(MATCH($B$2:$B$137,$B$2:$B$137,0)=ROW($B$2:$B$137)-1,ROW($B$2:$B$137)-1),ROW(A67))),"")</f>
        <v>74056</v>
      </c>
      <c r="J68" s="22" t="str">
        <f t="array" ref="J68">IF(I68="","",INDEX($C$2:$C$137,MATCH(H68&amp;I68,$A$2:$A$137&amp;$B$2:$B$137,0)))</f>
        <v>Уведомления</v>
      </c>
      <c r="K68" s="22">
        <f t="array" ref="K68">IF(I68="","",INDEX($D$2:$D$137,MATCH(H68&amp;I68,$A$2:$A$137&amp;$B$2:$B$137,0)))</f>
        <v>300</v>
      </c>
      <c r="N68" s="29" t="str">
        <f t="array" ref="N68">IF(O68="","",MAX(IF(O68=$B$2:$B$137,$A$2:$A$137)))</f>
        <v/>
      </c>
      <c r="O68" s="22" t="str">
        <f t="array" ref="O68">IFERROR(INDEX($B$2:$B$137,SMALL(IF(MATCH($B$2:$B$137,$B$2:$B$137,0)&lt;&gt;ROW($B$2:$B$137)-1,ROW($B$2:$B$137)-1),ROW(A67))),"")</f>
        <v/>
      </c>
      <c r="P68" s="22" t="str">
        <f t="array" ref="P68">IF(O68="","",INDEX($C$2:$C$137,MATCH(N68&amp;O68,$A$2:$A$137&amp;$B$2:$B$137,0)))</f>
        <v/>
      </c>
      <c r="Q68" s="22" t="str">
        <f t="array" ref="Q68">IF(O68="","",INDEX($D$2:$D$137,MATCH(N68&amp;O68,$A$2:$A$137&amp;$B$2:$B$137,0)))</f>
        <v/>
      </c>
    </row>
    <row r="69" spans="1:17">
      <c r="A69" s="12">
        <v>41740.803043981483</v>
      </c>
      <c r="B69" s="6">
        <v>74013</v>
      </c>
      <c r="C69" s="4" t="s">
        <v>0</v>
      </c>
      <c r="D69" s="8">
        <v>87</v>
      </c>
      <c r="E69" s="9"/>
      <c r="F69" s="10">
        <f>COUNTIF($B$2:$B4204,B69)</f>
        <v>1</v>
      </c>
      <c r="H69" s="29">
        <f t="array" ref="H69">IF(I69="","",MIN(IF(I69=$B$2:$B$137,$A$2:$A$137)))</f>
        <v>41740.8128125</v>
      </c>
      <c r="I69" s="22">
        <f t="array" ref="I69">IFERROR(INDEX($B$2:$B$137,SMALL(IF(MATCH($B$2:$B$137,$B$2:$B$137,0)=ROW($B$2:$B$137)-1,ROW($B$2:$B$137)-1),ROW(A68))),"")</f>
        <v>74060</v>
      </c>
      <c r="J69" s="22" t="str">
        <f t="array" ref="J69">IF(I69="","",INDEX($C$2:$C$137,MATCH(H69&amp;I69,$A$2:$A$137&amp;$B$2:$B$137,0)))</f>
        <v>Уведомления</v>
      </c>
      <c r="K69" s="22">
        <f t="array" ref="K69">IF(I69="","",INDEX($D$2:$D$137,MATCH(H69&amp;I69,$A$2:$A$137&amp;$B$2:$B$137,0)))</f>
        <v>300</v>
      </c>
      <c r="N69" s="29" t="str">
        <f t="array" ref="N69">IF(O69="","",MAX(IF(O69=$B$2:$B$137,$A$2:$A$137)))</f>
        <v/>
      </c>
      <c r="O69" s="22" t="str">
        <f t="array" ref="O69">IFERROR(INDEX($B$2:$B$137,SMALL(IF(MATCH($B$2:$B$137,$B$2:$B$137,0)&lt;&gt;ROW($B$2:$B$137)-1,ROW($B$2:$B$137)-1),ROW(A68))),"")</f>
        <v/>
      </c>
      <c r="P69" s="22" t="str">
        <f t="array" ref="P69">IF(O69="","",INDEX($C$2:$C$137,MATCH(N69&amp;O69,$A$2:$A$137&amp;$B$2:$B$137,0)))</f>
        <v/>
      </c>
      <c r="Q69" s="22" t="str">
        <f t="array" ref="Q69">IF(O69="","",INDEX($D$2:$D$137,MATCH(N69&amp;O69,$A$2:$A$137&amp;$B$2:$B$137,0)))</f>
        <v/>
      </c>
    </row>
    <row r="70" spans="1:17">
      <c r="A70" s="11">
        <v>41740.800694444442</v>
      </c>
      <c r="B70" s="7">
        <v>74014</v>
      </c>
      <c r="C70" s="5" t="s">
        <v>0</v>
      </c>
      <c r="D70" s="3">
        <v>103</v>
      </c>
      <c r="E70" s="9"/>
      <c r="F70" s="10">
        <f>COUNTIF($B$2:$B4205,B70)</f>
        <v>1</v>
      </c>
      <c r="H70" s="29">
        <f t="array" ref="H70">IF(I70="","",MIN(IF(I70=$B$2:$B$137,$A$2:$A$137)))</f>
        <v>41740.813900462963</v>
      </c>
      <c r="I70" s="22">
        <f t="array" ref="I70">IFERROR(INDEX($B$2:$B$137,SMALL(IF(MATCH($B$2:$B$137,$B$2:$B$137,0)=ROW($B$2:$B$137)-1,ROW($B$2:$B$137)-1),ROW(A69))),"")</f>
        <v>74061</v>
      </c>
      <c r="J70" s="22" t="str">
        <f t="array" ref="J70">IF(I70="","",INDEX($C$2:$C$137,MATCH(H70&amp;I70,$A$2:$A$137&amp;$B$2:$B$137,0)))</f>
        <v>Уведомления</v>
      </c>
      <c r="K70" s="22">
        <f t="array" ref="K70">IF(I70="","",INDEX($D$2:$D$137,MATCH(H70&amp;I70,$A$2:$A$137&amp;$B$2:$B$137,0)))</f>
        <v>300</v>
      </c>
      <c r="N70" s="29" t="str">
        <f t="array" ref="N70">IF(O70="","",MAX(IF(O70=$B$2:$B$137,$A$2:$A$137)))</f>
        <v/>
      </c>
      <c r="O70" s="22" t="str">
        <f t="array" ref="O70">IFERROR(INDEX($B$2:$B$137,SMALL(IF(MATCH($B$2:$B$137,$B$2:$B$137,0)&lt;&gt;ROW($B$2:$B$137)-1,ROW($B$2:$B$137)-1),ROW(A69))),"")</f>
        <v/>
      </c>
      <c r="P70" s="22" t="str">
        <f t="array" ref="P70">IF(O70="","",INDEX($C$2:$C$137,MATCH(N70&amp;O70,$A$2:$A$137&amp;$B$2:$B$137,0)))</f>
        <v/>
      </c>
      <c r="Q70" s="22" t="str">
        <f t="array" ref="Q70">IF(O70="","",INDEX($D$2:$D$137,MATCH(N70&amp;O70,$A$2:$A$137&amp;$B$2:$B$137,0)))</f>
        <v/>
      </c>
    </row>
    <row r="71" spans="1:17">
      <c r="A71" s="11">
        <v>41740.803541666668</v>
      </c>
      <c r="B71" s="7">
        <v>74016</v>
      </c>
      <c r="C71" s="5" t="s">
        <v>0</v>
      </c>
      <c r="D71" s="3">
        <v>300</v>
      </c>
      <c r="E71" s="9"/>
      <c r="F71" s="10">
        <f>COUNTIF($B$2:$B4206,B71)</f>
        <v>1</v>
      </c>
      <c r="H71" s="29">
        <f t="array" ref="H71">IF(I71="","",MIN(IF(I71=$B$2:$B$137,$A$2:$A$137)))</f>
        <v>41740.814976851849</v>
      </c>
      <c r="I71" s="22">
        <f t="array" ref="I71">IFERROR(INDEX($B$2:$B$137,SMALL(IF(MATCH($B$2:$B$137,$B$2:$B$137,0)=ROW($B$2:$B$137)-1,ROW($B$2:$B$137)-1),ROW(A70))),"")</f>
        <v>74062</v>
      </c>
      <c r="J71" s="22" t="str">
        <f t="array" ref="J71">IF(I71="","",INDEX($C$2:$C$137,MATCH(H71&amp;I71,$A$2:$A$137&amp;$B$2:$B$137,0)))</f>
        <v>Уведомления</v>
      </c>
      <c r="K71" s="22">
        <f t="array" ref="K71">IF(I71="","",INDEX($D$2:$D$137,MATCH(H71&amp;I71,$A$2:$A$137&amp;$B$2:$B$137,0)))</f>
        <v>300</v>
      </c>
      <c r="N71" s="29" t="str">
        <f t="array" ref="N71">IF(O71="","",MAX(IF(O71=$B$2:$B$137,$A$2:$A$137)))</f>
        <v/>
      </c>
      <c r="O71" s="22" t="str">
        <f t="array" ref="O71">IFERROR(INDEX($B$2:$B$137,SMALL(IF(MATCH($B$2:$B$137,$B$2:$B$137,0)&lt;&gt;ROW($B$2:$B$137)-1,ROW($B$2:$B$137)-1),ROW(A70))),"")</f>
        <v/>
      </c>
      <c r="P71" s="22" t="str">
        <f t="array" ref="P71">IF(O71="","",INDEX($C$2:$C$137,MATCH(N71&amp;O71,$A$2:$A$137&amp;$B$2:$B$137,0)))</f>
        <v/>
      </c>
      <c r="Q71" s="22" t="str">
        <f t="array" ref="Q71">IF(O71="","",INDEX($D$2:$D$137,MATCH(N71&amp;O71,$A$2:$A$137&amp;$B$2:$B$137,0)))</f>
        <v/>
      </c>
    </row>
    <row r="72" spans="1:17">
      <c r="A72" s="11">
        <v>41740.822291666664</v>
      </c>
      <c r="B72" s="7">
        <v>74021</v>
      </c>
      <c r="C72" s="5" t="s">
        <v>0</v>
      </c>
      <c r="D72" s="3">
        <v>132</v>
      </c>
      <c r="E72" s="9"/>
      <c r="F72" s="10">
        <f>COUNTIF($B$2:$B4207,B72)</f>
        <v>1</v>
      </c>
      <c r="H72" s="29">
        <f t="array" ref="H72">IF(I72="","",MIN(IF(I72=$B$2:$B$137,$A$2:$A$137)))</f>
        <v>41740.815983796296</v>
      </c>
      <c r="I72" s="22">
        <f t="array" ref="I72">IFERROR(INDEX($B$2:$B$137,SMALL(IF(MATCH($B$2:$B$137,$B$2:$B$137,0)=ROW($B$2:$B$137)-1,ROW($B$2:$B$137)-1),ROW(A71))),"")</f>
        <v>74066</v>
      </c>
      <c r="J72" s="22" t="str">
        <f t="array" ref="J72">IF(I72="","",INDEX($C$2:$C$137,MATCH(H72&amp;I72,$A$2:$A$137&amp;$B$2:$B$137,0)))</f>
        <v>Уведомления</v>
      </c>
      <c r="K72" s="22">
        <f t="array" ref="K72">IF(I72="","",INDEX($D$2:$D$137,MATCH(H72&amp;I72,$A$2:$A$137&amp;$B$2:$B$137,0)))</f>
        <v>300</v>
      </c>
      <c r="N72" s="29" t="str">
        <f t="array" ref="N72">IF(O72="","",MAX(IF(O72=$B$2:$B$137,$A$2:$A$137)))</f>
        <v/>
      </c>
      <c r="O72" s="22" t="str">
        <f t="array" ref="O72">IFERROR(INDEX($B$2:$B$137,SMALL(IF(MATCH($B$2:$B$137,$B$2:$B$137,0)&lt;&gt;ROW($B$2:$B$137)-1,ROW($B$2:$B$137)-1),ROW(A71))),"")</f>
        <v/>
      </c>
      <c r="P72" s="22" t="str">
        <f t="array" ref="P72">IF(O72="","",INDEX($C$2:$C$137,MATCH(N72&amp;O72,$A$2:$A$137&amp;$B$2:$B$137,0)))</f>
        <v/>
      </c>
      <c r="Q72" s="22" t="str">
        <f t="array" ref="Q72">IF(O72="","",INDEX($D$2:$D$137,MATCH(N72&amp;O72,$A$2:$A$137&amp;$B$2:$B$137,0)))</f>
        <v/>
      </c>
    </row>
    <row r="73" spans="1:17">
      <c r="A73" s="11">
        <v>41740.852858796294</v>
      </c>
      <c r="B73" s="7">
        <v>74022</v>
      </c>
      <c r="C73" s="5" t="s">
        <v>0</v>
      </c>
      <c r="D73" s="3">
        <v>3</v>
      </c>
      <c r="E73" s="9"/>
      <c r="F73" s="10">
        <f>COUNTIF($B$2:$B4208,B73)</f>
        <v>1</v>
      </c>
      <c r="H73" s="29">
        <f t="array" ref="H73">IF(I73="","",MIN(IF(I73=$B$2:$B$137,$A$2:$A$137)))</f>
        <v>41740.816944444443</v>
      </c>
      <c r="I73" s="22">
        <f t="array" ref="I73">IFERROR(INDEX($B$2:$B$137,SMALL(IF(MATCH($B$2:$B$137,$B$2:$B$137,0)=ROW($B$2:$B$137)-1,ROW($B$2:$B$137)-1),ROW(A72))),"")</f>
        <v>74070</v>
      </c>
      <c r="J73" s="22" t="str">
        <f t="array" ref="J73">IF(I73="","",INDEX($C$2:$C$137,MATCH(H73&amp;I73,$A$2:$A$137&amp;$B$2:$B$137,0)))</f>
        <v>Уведомления</v>
      </c>
      <c r="K73" s="22">
        <f t="array" ref="K73">IF(I73="","",INDEX($D$2:$D$137,MATCH(H73&amp;I73,$A$2:$A$137&amp;$B$2:$B$137,0)))</f>
        <v>300</v>
      </c>
      <c r="N73" s="29" t="str">
        <f t="array" ref="N73">IF(O73="","",MAX(IF(O73=$B$2:$B$137,$A$2:$A$137)))</f>
        <v/>
      </c>
      <c r="O73" s="22" t="str">
        <f t="array" ref="O73">IFERROR(INDEX($B$2:$B$137,SMALL(IF(MATCH($B$2:$B$137,$B$2:$B$137,0)&lt;&gt;ROW($B$2:$B$137)-1,ROW($B$2:$B$137)-1),ROW(A72))),"")</f>
        <v/>
      </c>
      <c r="P73" s="22" t="str">
        <f t="array" ref="P73">IF(O73="","",INDEX($C$2:$C$137,MATCH(N73&amp;O73,$A$2:$A$137&amp;$B$2:$B$137,0)))</f>
        <v/>
      </c>
      <c r="Q73" s="22" t="str">
        <f t="array" ref="Q73">IF(O73="","",INDEX($D$2:$D$137,MATCH(N73&amp;O73,$A$2:$A$137&amp;$B$2:$B$137,0)))</f>
        <v/>
      </c>
    </row>
    <row r="74" spans="1:17">
      <c r="A74" s="11">
        <v>41740.785740740743</v>
      </c>
      <c r="B74" s="7">
        <v>74023</v>
      </c>
      <c r="C74" s="5" t="s">
        <v>0</v>
      </c>
      <c r="D74" s="3">
        <v>1</v>
      </c>
      <c r="E74" s="9"/>
      <c r="F74" s="10">
        <f>COUNTIF($B$2:$B4209,B74)</f>
        <v>1</v>
      </c>
      <c r="H74" s="29">
        <f t="array" ref="H74">IF(I74="","",MIN(IF(I74=$B$2:$B$137,$A$2:$A$137)))</f>
        <v>41740.817986111113</v>
      </c>
      <c r="I74" s="22">
        <f t="array" ref="I74">IFERROR(INDEX($B$2:$B$137,SMALL(IF(MATCH($B$2:$B$137,$B$2:$B$137,0)=ROW($B$2:$B$137)-1,ROW($B$2:$B$137)-1),ROW(A73))),"")</f>
        <v>74072</v>
      </c>
      <c r="J74" s="22" t="str">
        <f t="array" ref="J74">IF(I74="","",INDEX($C$2:$C$137,MATCH(H74&amp;I74,$A$2:$A$137&amp;$B$2:$B$137,0)))</f>
        <v>Уведомления</v>
      </c>
      <c r="K74" s="22">
        <f t="array" ref="K74">IF(I74="","",INDEX($D$2:$D$137,MATCH(H74&amp;I74,$A$2:$A$137&amp;$B$2:$B$137,0)))</f>
        <v>300</v>
      </c>
      <c r="N74" s="29" t="str">
        <f t="array" ref="N74">IF(O74="","",MAX(IF(O74=$B$2:$B$137,$A$2:$A$137)))</f>
        <v/>
      </c>
      <c r="O74" s="22" t="str">
        <f t="array" ref="O74">IFERROR(INDEX($B$2:$B$137,SMALL(IF(MATCH($B$2:$B$137,$B$2:$B$137,0)&lt;&gt;ROW($B$2:$B$137)-1,ROW($B$2:$B$137)-1),ROW(A73))),"")</f>
        <v/>
      </c>
      <c r="P74" s="22" t="str">
        <f t="array" ref="P74">IF(O74="","",INDEX($C$2:$C$137,MATCH(N74&amp;O74,$A$2:$A$137&amp;$B$2:$B$137,0)))</f>
        <v/>
      </c>
      <c r="Q74" s="22" t="str">
        <f t="array" ref="Q74">IF(O74="","",INDEX($D$2:$D$137,MATCH(N74&amp;O74,$A$2:$A$137&amp;$B$2:$B$137,0)))</f>
        <v/>
      </c>
    </row>
    <row r="75" spans="1:17">
      <c r="A75" s="12">
        <v>41740.794074074074</v>
      </c>
      <c r="B75" s="6">
        <v>74027</v>
      </c>
      <c r="C75" s="4" t="s">
        <v>0</v>
      </c>
      <c r="D75" s="8">
        <v>300</v>
      </c>
      <c r="E75" s="9"/>
      <c r="F75" s="10">
        <f>COUNTIF($B$2:$B4210,B75)</f>
        <v>1</v>
      </c>
      <c r="H75" s="29">
        <f t="array" ref="H75">IF(I75="","",MIN(IF(I75=$B$2:$B$137,$A$2:$A$137)))</f>
        <v>41740.818993055553</v>
      </c>
      <c r="I75" s="22">
        <f t="array" ref="I75">IFERROR(INDEX($B$2:$B$137,SMALL(IF(MATCH($B$2:$B$137,$B$2:$B$137,0)=ROW($B$2:$B$137)-1,ROW($B$2:$B$137)-1),ROW(A74))),"")</f>
        <v>74073</v>
      </c>
      <c r="J75" s="22" t="str">
        <f t="array" ref="J75">IF(I75="","",INDEX($C$2:$C$137,MATCH(H75&amp;I75,$A$2:$A$137&amp;$B$2:$B$137,0)))</f>
        <v>Уведомления</v>
      </c>
      <c r="K75" s="22">
        <f t="array" ref="K75">IF(I75="","",INDEX($D$2:$D$137,MATCH(H75&amp;I75,$A$2:$A$137&amp;$B$2:$B$137,0)))</f>
        <v>298</v>
      </c>
      <c r="N75" s="29" t="str">
        <f t="array" ref="N75">IF(O75="","",MAX(IF(O75=$B$2:$B$137,$A$2:$A$137)))</f>
        <v/>
      </c>
      <c r="O75" s="22" t="str">
        <f t="array" ref="O75">IFERROR(INDEX($B$2:$B$137,SMALL(IF(MATCH($B$2:$B$137,$B$2:$B$137,0)&lt;&gt;ROW($B$2:$B$137)-1,ROW($B$2:$B$137)-1),ROW(A74))),"")</f>
        <v/>
      </c>
      <c r="P75" s="22" t="str">
        <f t="array" ref="P75">IF(O75="","",INDEX($C$2:$C$137,MATCH(N75&amp;O75,$A$2:$A$137&amp;$B$2:$B$137,0)))</f>
        <v/>
      </c>
      <c r="Q75" s="22" t="str">
        <f t="array" ref="Q75">IF(O75="","",INDEX($D$2:$D$137,MATCH(N75&amp;O75,$A$2:$A$137&amp;$B$2:$B$137,0)))</f>
        <v/>
      </c>
    </row>
    <row r="76" spans="1:17">
      <c r="A76" s="12">
        <v>41740.851863425924</v>
      </c>
      <c r="B76" s="6">
        <v>74028</v>
      </c>
      <c r="C76" s="4" t="s">
        <v>0</v>
      </c>
      <c r="D76" s="8">
        <v>294</v>
      </c>
      <c r="E76" s="9"/>
      <c r="F76" s="10">
        <f>COUNTIF($B$2:$B4211,B76)</f>
        <v>1</v>
      </c>
      <c r="H76" s="29">
        <f t="array" ref="H76">IF(I76="","",MIN(IF(I76=$B$2:$B$137,$A$2:$A$137)))</f>
        <v>41740.8200462963</v>
      </c>
      <c r="I76" s="22">
        <f t="array" ref="I76">IFERROR(INDEX($B$2:$B$137,SMALL(IF(MATCH($B$2:$B$137,$B$2:$B$137,0)=ROW($B$2:$B$137)-1,ROW($B$2:$B$137)-1),ROW(A75))),"")</f>
        <v>74075</v>
      </c>
      <c r="J76" s="22" t="str">
        <f t="array" ref="J76">IF(I76="","",INDEX($C$2:$C$137,MATCH(H76&amp;I76,$A$2:$A$137&amp;$B$2:$B$137,0)))</f>
        <v>Уведомления</v>
      </c>
      <c r="K76" s="22">
        <f t="array" ref="K76">IF(I76="","",INDEX($D$2:$D$137,MATCH(H76&amp;I76,$A$2:$A$137&amp;$B$2:$B$137,0)))</f>
        <v>298</v>
      </c>
      <c r="N76" s="29" t="str">
        <f t="array" ref="N76">IF(O76="","",MAX(IF(O76=$B$2:$B$137,$A$2:$A$137)))</f>
        <v/>
      </c>
      <c r="O76" s="22" t="str">
        <f t="array" ref="O76">IFERROR(INDEX($B$2:$B$137,SMALL(IF(MATCH($B$2:$B$137,$B$2:$B$137,0)&lt;&gt;ROW($B$2:$B$137)-1,ROW($B$2:$B$137)-1),ROW(A75))),"")</f>
        <v/>
      </c>
      <c r="P76" s="22" t="str">
        <f t="array" ref="P76">IF(O76="","",INDEX($C$2:$C$137,MATCH(N76&amp;O76,$A$2:$A$137&amp;$B$2:$B$137,0)))</f>
        <v/>
      </c>
      <c r="Q76" s="22" t="str">
        <f t="array" ref="Q76">IF(O76="","",INDEX($D$2:$D$137,MATCH(N76&amp;O76,$A$2:$A$137&amp;$B$2:$B$137,0)))</f>
        <v/>
      </c>
    </row>
    <row r="77" spans="1:17">
      <c r="A77" s="12">
        <v>41740.838969907411</v>
      </c>
      <c r="B77" s="6">
        <v>74030</v>
      </c>
      <c r="C77" s="4" t="s">
        <v>0</v>
      </c>
      <c r="D77" s="8">
        <v>258</v>
      </c>
      <c r="E77" s="9"/>
      <c r="F77" s="10">
        <f>COUNTIF($B$2:$B4212,B77)</f>
        <v>1</v>
      </c>
      <c r="H77" s="29">
        <f t="array" ref="H77">IF(I77="","",MIN(IF(I77=$B$2:$B$137,$A$2:$A$137)))</f>
        <v>41740.784050925926</v>
      </c>
      <c r="I77" s="22">
        <f t="array" ref="I77">IFERROR(INDEX($B$2:$B$137,SMALL(IF(MATCH($B$2:$B$137,$B$2:$B$137,0)=ROW($B$2:$B$137)-1,ROW($B$2:$B$137)-1),ROW(A76))),"")</f>
        <v>74079</v>
      </c>
      <c r="J77" s="22" t="str">
        <f t="array" ref="J77">IF(I77="","",INDEX($C$2:$C$137,MATCH(H77&amp;I77,$A$2:$A$137&amp;$B$2:$B$137,0)))</f>
        <v>Уведомления</v>
      </c>
      <c r="K77" s="22">
        <f t="array" ref="K77">IF(I77="","",INDEX($D$2:$D$137,MATCH(H77&amp;I77,$A$2:$A$137&amp;$B$2:$B$137,0)))</f>
        <v>300</v>
      </c>
      <c r="N77" s="29" t="str">
        <f t="array" ref="N77">IF(O77="","",MAX(IF(O77=$B$2:$B$137,$A$2:$A$137)))</f>
        <v/>
      </c>
      <c r="O77" s="22" t="str">
        <f t="array" ref="O77">IFERROR(INDEX($B$2:$B$137,SMALL(IF(MATCH($B$2:$B$137,$B$2:$B$137,0)&lt;&gt;ROW($B$2:$B$137)-1,ROW($B$2:$B$137)-1),ROW(A76))),"")</f>
        <v/>
      </c>
      <c r="P77" s="22" t="str">
        <f t="array" ref="P77">IF(O77="","",INDEX($C$2:$C$137,MATCH(N77&amp;O77,$A$2:$A$137&amp;$B$2:$B$137,0)))</f>
        <v/>
      </c>
      <c r="Q77" s="22" t="str">
        <f t="array" ref="Q77">IF(O77="","",INDEX($D$2:$D$137,MATCH(N77&amp;O77,$A$2:$A$137&amp;$B$2:$B$137,0)))</f>
        <v/>
      </c>
    </row>
    <row r="78" spans="1:17">
      <c r="A78" s="12">
        <v>41740.458113425928</v>
      </c>
      <c r="B78" s="6">
        <v>74034</v>
      </c>
      <c r="C78" s="4" t="s">
        <v>0</v>
      </c>
      <c r="D78" s="8">
        <v>300</v>
      </c>
      <c r="E78" s="9"/>
      <c r="F78" s="10">
        <f>COUNTIF($B$2:$B4213,B78)</f>
        <v>1</v>
      </c>
      <c r="H78" s="29">
        <f t="array" ref="H78">IF(I78="","",MIN(IF(I78=$B$2:$B$137,$A$2:$A$137)))</f>
        <v>41740.791539351849</v>
      </c>
      <c r="I78" s="22">
        <f t="array" ref="I78">IFERROR(INDEX($B$2:$B$137,SMALL(IF(MATCH($B$2:$B$137,$B$2:$B$137,0)=ROW($B$2:$B$137)-1,ROW($B$2:$B$137)-1),ROW(A77))),"")</f>
        <v>74081</v>
      </c>
      <c r="J78" s="22" t="str">
        <f t="array" ref="J78">IF(I78="","",INDEX($C$2:$C$137,MATCH(H78&amp;I78,$A$2:$A$137&amp;$B$2:$B$137,0)))</f>
        <v>Уведомления</v>
      </c>
      <c r="K78" s="22">
        <f t="array" ref="K78">IF(I78="","",INDEX($D$2:$D$137,MATCH(H78&amp;I78,$A$2:$A$137&amp;$B$2:$B$137,0)))</f>
        <v>298</v>
      </c>
      <c r="N78" s="29" t="str">
        <f t="array" ref="N78">IF(O78="","",MAX(IF(O78=$B$2:$B$137,$A$2:$A$137)))</f>
        <v/>
      </c>
      <c r="O78" s="22" t="str">
        <f t="array" ref="O78">IFERROR(INDEX($B$2:$B$137,SMALL(IF(MATCH($B$2:$B$137,$B$2:$B$137,0)&lt;&gt;ROW($B$2:$B$137)-1,ROW($B$2:$B$137)-1),ROW(A77))),"")</f>
        <v/>
      </c>
      <c r="P78" s="22" t="str">
        <f t="array" ref="P78">IF(O78="","",INDEX($C$2:$C$137,MATCH(N78&amp;O78,$A$2:$A$137&amp;$B$2:$B$137,0)))</f>
        <v/>
      </c>
      <c r="Q78" s="22" t="str">
        <f t="array" ref="Q78">IF(O78="","",INDEX($D$2:$D$137,MATCH(N78&amp;O78,$A$2:$A$137&amp;$B$2:$B$137,0)))</f>
        <v/>
      </c>
    </row>
    <row r="79" spans="1:17">
      <c r="A79" s="11">
        <v>41740.47111111111</v>
      </c>
      <c r="B79" s="7">
        <v>74035</v>
      </c>
      <c r="C79" s="5" t="s">
        <v>0</v>
      </c>
      <c r="D79" s="3">
        <v>300</v>
      </c>
      <c r="E79" s="9"/>
      <c r="F79" s="10">
        <f>COUNTIF($B$2:$B4214,B79)</f>
        <v>1</v>
      </c>
      <c r="H79" s="29">
        <f t="array" ref="H79">IF(I79="","",MIN(IF(I79=$B$2:$B$137,$A$2:$A$137)))</f>
        <v>41740.792453703703</v>
      </c>
      <c r="I79" s="22">
        <f t="array" ref="I79">IFERROR(INDEX($B$2:$B$137,SMALL(IF(MATCH($B$2:$B$137,$B$2:$B$137,0)=ROW($B$2:$B$137)-1,ROW($B$2:$B$137)-1),ROW(A78))),"")</f>
        <v>74083</v>
      </c>
      <c r="J79" s="22" t="str">
        <f t="array" ref="J79">IF(I79="","",INDEX($C$2:$C$137,MATCH(H79&amp;I79,$A$2:$A$137&amp;$B$2:$B$137,0)))</f>
        <v>Уведомления</v>
      </c>
      <c r="K79" s="22">
        <f t="array" ref="K79">IF(I79="","",INDEX($D$2:$D$137,MATCH(H79&amp;I79,$A$2:$A$137&amp;$B$2:$B$137,0)))</f>
        <v>295</v>
      </c>
      <c r="N79" s="29" t="str">
        <f t="array" ref="N79">IF(O79="","",MAX(IF(O79=$B$2:$B$137,$A$2:$A$137)))</f>
        <v/>
      </c>
      <c r="O79" s="22" t="str">
        <f t="array" ref="O79">IFERROR(INDEX($B$2:$B$137,SMALL(IF(MATCH($B$2:$B$137,$B$2:$B$137,0)&lt;&gt;ROW($B$2:$B$137)-1,ROW($B$2:$B$137)-1),ROW(A78))),"")</f>
        <v/>
      </c>
      <c r="P79" s="22" t="str">
        <f t="array" ref="P79">IF(O79="","",INDEX($C$2:$C$137,MATCH(N79&amp;O79,$A$2:$A$137&amp;$B$2:$B$137,0)))</f>
        <v/>
      </c>
      <c r="Q79" s="22" t="str">
        <f t="array" ref="Q79">IF(O79="","",INDEX($D$2:$D$137,MATCH(N79&amp;O79,$A$2:$A$137&amp;$B$2:$B$137,0)))</f>
        <v/>
      </c>
    </row>
    <row r="80" spans="1:17">
      <c r="A80" s="11">
        <v>41740.84033564815</v>
      </c>
      <c r="B80" s="7">
        <v>74042</v>
      </c>
      <c r="C80" s="5" t="s">
        <v>0</v>
      </c>
      <c r="D80" s="3">
        <v>294</v>
      </c>
      <c r="E80" s="9"/>
      <c r="F80" s="10">
        <f>COUNTIF($B$2:$B4215,B80)</f>
        <v>1</v>
      </c>
      <c r="H80" s="29">
        <f t="array" ref="H80">IF(I80="","",MIN(IF(I80=$B$2:$B$137,$A$2:$A$137)))</f>
        <v>41740.793275462966</v>
      </c>
      <c r="I80" s="22">
        <f t="array" ref="I80">IFERROR(INDEX($B$2:$B$137,SMALL(IF(MATCH($B$2:$B$137,$B$2:$B$137,0)=ROW($B$2:$B$137)-1,ROW($B$2:$B$137)-1),ROW(A79))),"")</f>
        <v>74086</v>
      </c>
      <c r="J80" s="22" t="str">
        <f t="array" ref="J80">IF(I80="","",INDEX($C$2:$C$137,MATCH(H80&amp;I80,$A$2:$A$137&amp;$B$2:$B$137,0)))</f>
        <v>Уведомления</v>
      </c>
      <c r="K80" s="22">
        <f t="array" ref="K80">IF(I80="","",INDEX($D$2:$D$137,MATCH(H80&amp;I80,$A$2:$A$137&amp;$B$2:$B$137,0)))</f>
        <v>298</v>
      </c>
      <c r="N80" s="29" t="str">
        <f t="array" ref="N80">IF(O80="","",MAX(IF(O80=$B$2:$B$137,$A$2:$A$137)))</f>
        <v/>
      </c>
      <c r="O80" s="22" t="str">
        <f t="array" ref="O80">IFERROR(INDEX($B$2:$B$137,SMALL(IF(MATCH($B$2:$B$137,$B$2:$B$137,0)&lt;&gt;ROW($B$2:$B$137)-1,ROW($B$2:$B$137)-1),ROW(A79))),"")</f>
        <v/>
      </c>
      <c r="P80" s="22" t="str">
        <f t="array" ref="P80">IF(O80="","",INDEX($C$2:$C$137,MATCH(N80&amp;O80,$A$2:$A$137&amp;$B$2:$B$137,0)))</f>
        <v/>
      </c>
      <c r="Q80" s="22" t="str">
        <f t="array" ref="Q80">IF(O80="","",INDEX($D$2:$D$137,MATCH(N80&amp;O80,$A$2:$A$137&amp;$B$2:$B$137,0)))</f>
        <v/>
      </c>
    </row>
    <row r="81" spans="1:17">
      <c r="A81" s="12">
        <v>41740.472222222219</v>
      </c>
      <c r="B81" s="6">
        <v>74043</v>
      </c>
      <c r="C81" s="4" t="s">
        <v>0</v>
      </c>
      <c r="D81" s="8">
        <v>300</v>
      </c>
      <c r="E81" s="9"/>
      <c r="F81" s="10">
        <f>COUNTIF($B$2:$B4216,B81)</f>
        <v>1</v>
      </c>
      <c r="H81" s="29">
        <f t="array" ref="H81">IF(I81="","",MIN(IF(I81=$B$2:$B$137,$A$2:$A$137)))</f>
        <v>41740.823263888888</v>
      </c>
      <c r="I81" s="22">
        <f t="array" ref="I81">IFERROR(INDEX($B$2:$B$137,SMALL(IF(MATCH($B$2:$B$137,$B$2:$B$137,0)=ROW($B$2:$B$137)-1,ROW($B$2:$B$137)-1),ROW(A80))),"")</f>
        <v>74100</v>
      </c>
      <c r="J81" s="22" t="str">
        <f t="array" ref="J81">IF(I81="","",INDEX($C$2:$C$137,MATCH(H81&amp;I81,$A$2:$A$137&amp;$B$2:$B$137,0)))</f>
        <v>Уведомления</v>
      </c>
      <c r="K81" s="22">
        <f t="array" ref="K81">IF(I81="","",INDEX($D$2:$D$137,MATCH(H81&amp;I81,$A$2:$A$137&amp;$B$2:$B$137,0)))</f>
        <v>299</v>
      </c>
      <c r="N81" s="29" t="str">
        <f t="array" ref="N81">IF(O81="","",MAX(IF(O81=$B$2:$B$137,$A$2:$A$137)))</f>
        <v/>
      </c>
      <c r="O81" s="22" t="str">
        <f t="array" ref="O81">IFERROR(INDEX($B$2:$B$137,SMALL(IF(MATCH($B$2:$B$137,$B$2:$B$137,0)&lt;&gt;ROW($B$2:$B$137)-1,ROW($B$2:$B$137)-1),ROW(A80))),"")</f>
        <v/>
      </c>
      <c r="P81" s="22" t="str">
        <f t="array" ref="P81">IF(O81="","",INDEX($C$2:$C$137,MATCH(N81&amp;O81,$A$2:$A$137&amp;$B$2:$B$137,0)))</f>
        <v/>
      </c>
      <c r="Q81" s="22" t="str">
        <f t="array" ref="Q81">IF(O81="","",INDEX($D$2:$D$137,MATCH(N81&amp;O81,$A$2:$A$137&amp;$B$2:$B$137,0)))</f>
        <v/>
      </c>
    </row>
    <row r="82" spans="1:17">
      <c r="A82" s="11">
        <v>41740.805590277778</v>
      </c>
      <c r="B82" s="7">
        <v>74044</v>
      </c>
      <c r="C82" s="5" t="s">
        <v>0</v>
      </c>
      <c r="D82" s="3">
        <v>300</v>
      </c>
      <c r="E82" s="9"/>
      <c r="F82" s="10">
        <f>COUNTIF($B$2:$B4217,B82)</f>
        <v>1</v>
      </c>
      <c r="H82" s="29">
        <f t="array" ref="H82">IF(I82="","",MIN(IF(I82=$B$2:$B$137,$A$2:$A$137)))</f>
        <v>41740.852881944447</v>
      </c>
      <c r="I82" s="22">
        <f t="array" ref="I82">IFERROR(INDEX($B$2:$B$137,SMALL(IF(MATCH($B$2:$B$137,$B$2:$B$137,0)=ROW($B$2:$B$137)-1,ROW($B$2:$B$137)-1),ROW(A81))),"")</f>
        <v>74102</v>
      </c>
      <c r="J82" s="22" t="str">
        <f t="array" ref="J82">IF(I82="","",INDEX($C$2:$C$137,MATCH(H82&amp;I82,$A$2:$A$137&amp;$B$2:$B$137,0)))</f>
        <v>Уведомления</v>
      </c>
      <c r="K82" s="22">
        <f t="array" ref="K82">IF(I82="","",INDEX($D$2:$D$137,MATCH(H82&amp;I82,$A$2:$A$137&amp;$B$2:$B$137,0)))</f>
        <v>300</v>
      </c>
      <c r="N82" s="29" t="str">
        <f t="array" ref="N82">IF(O82="","",MAX(IF(O82=$B$2:$B$137,$A$2:$A$137)))</f>
        <v/>
      </c>
      <c r="O82" s="22" t="str">
        <f t="array" ref="O82">IFERROR(INDEX($B$2:$B$137,SMALL(IF(MATCH($B$2:$B$137,$B$2:$B$137,0)&lt;&gt;ROW($B$2:$B$137)-1,ROW($B$2:$B$137)-1),ROW(A81))),"")</f>
        <v/>
      </c>
      <c r="P82" s="22" t="str">
        <f t="array" ref="P82">IF(O82="","",INDEX($C$2:$C$137,MATCH(N82&amp;O82,$A$2:$A$137&amp;$B$2:$B$137,0)))</f>
        <v/>
      </c>
      <c r="Q82" s="22" t="str">
        <f t="array" ref="Q82">IF(O82="","",INDEX($D$2:$D$137,MATCH(N82&amp;O82,$A$2:$A$137&amp;$B$2:$B$137,0)))</f>
        <v/>
      </c>
    </row>
    <row r="83" spans="1:17">
      <c r="A83" s="11">
        <v>41740.483807870369</v>
      </c>
      <c r="B83" s="7">
        <v>74045</v>
      </c>
      <c r="C83" s="5" t="s">
        <v>0</v>
      </c>
      <c r="D83" s="3">
        <v>300</v>
      </c>
      <c r="E83" s="9"/>
      <c r="F83" s="10">
        <f>COUNTIF($B$2:$B4218,B83)</f>
        <v>1</v>
      </c>
      <c r="H83" s="29">
        <f t="array" ref="H83">IF(I83="","",MIN(IF(I83=$B$2:$B$137,$A$2:$A$137)))</f>
        <v>41740.826331018521</v>
      </c>
      <c r="I83" s="22">
        <f t="array" ref="I83">IFERROR(INDEX($B$2:$B$137,SMALL(IF(MATCH($B$2:$B$137,$B$2:$B$137,0)=ROW($B$2:$B$137)-1,ROW($B$2:$B$137)-1),ROW(A82))),"")</f>
        <v>74103</v>
      </c>
      <c r="J83" s="22" t="str">
        <f t="array" ref="J83">IF(I83="","",INDEX($C$2:$C$137,MATCH(H83&amp;I83,$A$2:$A$137&amp;$B$2:$B$137,0)))</f>
        <v>Уведомления</v>
      </c>
      <c r="K83" s="22">
        <f t="array" ref="K83">IF(I83="","",INDEX($D$2:$D$137,MATCH(H83&amp;I83,$A$2:$A$137&amp;$B$2:$B$137,0)))</f>
        <v>240</v>
      </c>
      <c r="N83" s="29" t="str">
        <f t="array" ref="N83">IF(O83="","",MAX(IF(O83=$B$2:$B$137,$A$2:$A$137)))</f>
        <v/>
      </c>
      <c r="O83" s="22" t="str">
        <f t="array" ref="O83">IFERROR(INDEX($B$2:$B$137,SMALL(IF(MATCH($B$2:$B$137,$B$2:$B$137,0)&lt;&gt;ROW($B$2:$B$137)-1,ROW($B$2:$B$137)-1),ROW(A82))),"")</f>
        <v/>
      </c>
      <c r="P83" s="22" t="str">
        <f t="array" ref="P83">IF(O83="","",INDEX($C$2:$C$137,MATCH(N83&amp;O83,$A$2:$A$137&amp;$B$2:$B$137,0)))</f>
        <v/>
      </c>
      <c r="Q83" s="22" t="str">
        <f t="array" ref="Q83">IF(O83="","",INDEX($D$2:$D$137,MATCH(N83&amp;O83,$A$2:$A$137&amp;$B$2:$B$137,0)))</f>
        <v/>
      </c>
    </row>
    <row r="84" spans="1:17">
      <c r="A84" s="12">
        <v>41740.806701388887</v>
      </c>
      <c r="B84" s="6">
        <v>74046</v>
      </c>
      <c r="C84" s="4" t="s">
        <v>0</v>
      </c>
      <c r="D84" s="8">
        <v>300</v>
      </c>
      <c r="E84" s="9"/>
      <c r="F84" s="10">
        <f>COUNTIF($B$2:$B4219,B84)</f>
        <v>1</v>
      </c>
      <c r="H84" s="29">
        <f t="array" ref="H84">IF(I84="","",MIN(IF(I84=$B$2:$B$137,$A$2:$A$137)))</f>
        <v>41740.853819444441</v>
      </c>
      <c r="I84" s="22">
        <f t="array" ref="I84">IFERROR(INDEX($B$2:$B$137,SMALL(IF(MATCH($B$2:$B$137,$B$2:$B$137,0)=ROW($B$2:$B$137)-1,ROW($B$2:$B$137)-1),ROW(A83))),"")</f>
        <v>74104</v>
      </c>
      <c r="J84" s="22" t="str">
        <f t="array" ref="J84">IF(I84="","",INDEX($C$2:$C$137,MATCH(H84&amp;I84,$A$2:$A$137&amp;$B$2:$B$137,0)))</f>
        <v>Уведомления</v>
      </c>
      <c r="K84" s="22">
        <f t="array" ref="K84">IF(I84="","",INDEX($D$2:$D$137,MATCH(H84&amp;I84,$A$2:$A$137&amp;$B$2:$B$137,0)))</f>
        <v>300</v>
      </c>
      <c r="N84" s="29" t="str">
        <f t="array" ref="N84">IF(O84="","",MAX(IF(O84=$B$2:$B$137,$A$2:$A$137)))</f>
        <v/>
      </c>
      <c r="O84" s="22" t="str">
        <f t="array" ref="O84">IFERROR(INDEX($B$2:$B$137,SMALL(IF(MATCH($B$2:$B$137,$B$2:$B$137,0)&lt;&gt;ROW($B$2:$B$137)-1,ROW($B$2:$B$137)-1),ROW(A83))),"")</f>
        <v/>
      </c>
      <c r="P84" s="22" t="str">
        <f t="array" ref="P84">IF(O84="","",INDEX($C$2:$C$137,MATCH(N84&amp;O84,$A$2:$A$137&amp;$B$2:$B$137,0)))</f>
        <v/>
      </c>
      <c r="Q84" s="22" t="str">
        <f t="array" ref="Q84">IF(O84="","",INDEX($D$2:$D$137,MATCH(N84&amp;O84,$A$2:$A$137&amp;$B$2:$B$137,0)))</f>
        <v/>
      </c>
    </row>
    <row r="85" spans="1:17">
      <c r="A85" s="11">
        <v>41740.807662037034</v>
      </c>
      <c r="B85" s="7">
        <v>74047</v>
      </c>
      <c r="C85" s="5" t="s">
        <v>0</v>
      </c>
      <c r="D85" s="3">
        <v>300</v>
      </c>
      <c r="E85" s="9"/>
      <c r="F85" s="10">
        <f>COUNTIF($B$2:$B4220,B85)</f>
        <v>1</v>
      </c>
      <c r="H85" s="29">
        <f t="array" ref="H85">IF(I85="","",MIN(IF(I85=$B$2:$B$137,$A$2:$A$137)))</f>
        <v>41740.854675925926</v>
      </c>
      <c r="I85" s="22">
        <f t="array" ref="I85">IFERROR(INDEX($B$2:$B$137,SMALL(IF(MATCH($B$2:$B$137,$B$2:$B$137,0)=ROW($B$2:$B$137)-1,ROW($B$2:$B$137)-1),ROW(A84))),"")</f>
        <v>74105</v>
      </c>
      <c r="J85" s="22" t="str">
        <f t="array" ref="J85">IF(I85="","",INDEX($C$2:$C$137,MATCH(H85&amp;I85,$A$2:$A$137&amp;$B$2:$B$137,0)))</f>
        <v>Уведомления</v>
      </c>
      <c r="K85" s="22">
        <f t="array" ref="K85">IF(I85="","",INDEX($D$2:$D$137,MATCH(H85&amp;I85,$A$2:$A$137&amp;$B$2:$B$137,0)))</f>
        <v>300</v>
      </c>
      <c r="N85" s="29" t="str">
        <f t="array" ref="N85">IF(O85="","",MAX(IF(O85=$B$2:$B$137,$A$2:$A$137)))</f>
        <v/>
      </c>
      <c r="O85" s="22" t="str">
        <f t="array" ref="O85">IFERROR(INDEX($B$2:$B$137,SMALL(IF(MATCH($B$2:$B$137,$B$2:$B$137,0)&lt;&gt;ROW($B$2:$B$137)-1,ROW($B$2:$B$137)-1),ROW(A84))),"")</f>
        <v/>
      </c>
      <c r="P85" s="22" t="str">
        <f t="array" ref="P85">IF(O85="","",INDEX($C$2:$C$137,MATCH(N85&amp;O85,$A$2:$A$137&amp;$B$2:$B$137,0)))</f>
        <v/>
      </c>
      <c r="Q85" s="22" t="str">
        <f t="array" ref="Q85">IF(O85="","",INDEX($D$2:$D$137,MATCH(N85&amp;O85,$A$2:$A$137&amp;$B$2:$B$137,0)))</f>
        <v/>
      </c>
    </row>
    <row r="86" spans="1:17">
      <c r="A86" s="12">
        <v>41740.808668981481</v>
      </c>
      <c r="B86" s="6">
        <v>74049</v>
      </c>
      <c r="C86" s="4" t="s">
        <v>0</v>
      </c>
      <c r="D86" s="8">
        <v>299</v>
      </c>
      <c r="E86" s="9"/>
      <c r="F86" s="10">
        <f>COUNTIF($B$2:$B4221,B86)</f>
        <v>1</v>
      </c>
      <c r="H86" s="29">
        <f t="array" ref="H86">IF(I86="","",MIN(IF(I86=$B$2:$B$137,$A$2:$A$137)))</f>
        <v>41740.855567129627</v>
      </c>
      <c r="I86" s="22">
        <f t="array" ref="I86">IFERROR(INDEX($B$2:$B$137,SMALL(IF(MATCH($B$2:$B$137,$B$2:$B$137,0)=ROW($B$2:$B$137)-1,ROW($B$2:$B$137)-1),ROW(A85))),"")</f>
        <v>74106</v>
      </c>
      <c r="J86" s="22" t="str">
        <f t="array" ref="J86">IF(I86="","",INDEX($C$2:$C$137,MATCH(H86&amp;I86,$A$2:$A$137&amp;$B$2:$B$137,0)))</f>
        <v>Уведомления</v>
      </c>
      <c r="K86" s="22">
        <f t="array" ref="K86">IF(I86="","",INDEX($D$2:$D$137,MATCH(H86&amp;I86,$A$2:$A$137&amp;$B$2:$B$137,0)))</f>
        <v>300</v>
      </c>
      <c r="N86" s="29" t="str">
        <f t="array" ref="N86">IF(O86="","",MAX(IF(O86=$B$2:$B$137,$A$2:$A$137)))</f>
        <v/>
      </c>
      <c r="O86" s="22" t="str">
        <f t="array" ref="O86">IFERROR(INDEX($B$2:$B$137,SMALL(IF(MATCH($B$2:$B$137,$B$2:$B$137,0)&lt;&gt;ROW($B$2:$B$137)-1,ROW($B$2:$B$137)-1),ROW(A85))),"")</f>
        <v/>
      </c>
      <c r="P86" s="22" t="str">
        <f t="array" ref="P86">IF(O86="","",INDEX($C$2:$C$137,MATCH(N86&amp;O86,$A$2:$A$137&amp;$B$2:$B$137,0)))</f>
        <v/>
      </c>
      <c r="Q86" s="22" t="str">
        <f t="array" ref="Q86">IF(O86="","",INDEX($D$2:$D$137,MATCH(N86&amp;O86,$A$2:$A$137&amp;$B$2:$B$137,0)))</f>
        <v/>
      </c>
    </row>
    <row r="87" spans="1:17">
      <c r="A87" s="11">
        <v>41740.809629629628</v>
      </c>
      <c r="B87" s="7">
        <v>74051</v>
      </c>
      <c r="C87" s="5" t="s">
        <v>0</v>
      </c>
      <c r="D87" s="3">
        <v>300</v>
      </c>
      <c r="E87" s="9"/>
      <c r="F87" s="10">
        <f>COUNTIF($B$2:$B4222,B87)</f>
        <v>1</v>
      </c>
      <c r="H87" s="29">
        <f t="array" ref="H87">IF(I87="","",MIN(IF(I87=$B$2:$B$137,$A$2:$A$137)))</f>
        <v>41740.856435185182</v>
      </c>
      <c r="I87" s="22">
        <f t="array" ref="I87">IFERROR(INDEX($B$2:$B$137,SMALL(IF(MATCH($B$2:$B$137,$B$2:$B$137,0)=ROW($B$2:$B$137)-1,ROW($B$2:$B$137)-1),ROW(A86))),"")</f>
        <v>74109</v>
      </c>
      <c r="J87" s="22" t="str">
        <f t="array" ref="J87">IF(I87="","",INDEX($C$2:$C$137,MATCH(H87&amp;I87,$A$2:$A$137&amp;$B$2:$B$137,0)))</f>
        <v>Уведомления</v>
      </c>
      <c r="K87" s="22">
        <f t="array" ref="K87">IF(I87="","",INDEX($D$2:$D$137,MATCH(H87&amp;I87,$A$2:$A$137&amp;$B$2:$B$137,0)))</f>
        <v>299</v>
      </c>
      <c r="N87" s="29" t="str">
        <f t="array" ref="N87">IF(O87="","",MAX(IF(O87=$B$2:$B$137,$A$2:$A$137)))</f>
        <v/>
      </c>
      <c r="O87" s="22" t="str">
        <f t="array" ref="O87">IFERROR(INDEX($B$2:$B$137,SMALL(IF(MATCH($B$2:$B$137,$B$2:$B$137,0)&lt;&gt;ROW($B$2:$B$137)-1,ROW($B$2:$B$137)-1),ROW(A86))),"")</f>
        <v/>
      </c>
      <c r="P87" s="22" t="str">
        <f t="array" ref="P87">IF(O87="","",INDEX($C$2:$C$137,MATCH(N87&amp;O87,$A$2:$A$137&amp;$B$2:$B$137,0)))</f>
        <v/>
      </c>
      <c r="Q87" s="22" t="str">
        <f t="array" ref="Q87">IF(O87="","",INDEX($D$2:$D$137,MATCH(N87&amp;O87,$A$2:$A$137&amp;$B$2:$B$137,0)))</f>
        <v/>
      </c>
    </row>
    <row r="88" spans="1:17">
      <c r="A88" s="12">
        <v>41740.810682870368</v>
      </c>
      <c r="B88" s="6">
        <v>74053</v>
      </c>
      <c r="C88" s="4" t="s">
        <v>0</v>
      </c>
      <c r="D88" s="8">
        <v>300</v>
      </c>
      <c r="E88" s="9"/>
      <c r="F88" s="10">
        <f>COUNTIF($B$2:$B4223,B88)</f>
        <v>1</v>
      </c>
      <c r="H88" s="29">
        <f t="array" ref="H88">IF(I88="","",MIN(IF(I88=$B$2:$B$137,$A$2:$A$137)))</f>
        <v>41740.86922453704</v>
      </c>
      <c r="I88" s="22">
        <f t="array" ref="I88">IFERROR(INDEX($B$2:$B$137,SMALL(IF(MATCH($B$2:$B$137,$B$2:$B$137,0)=ROW($B$2:$B$137)-1,ROW($B$2:$B$137)-1),ROW(A87))),"")</f>
        <v>74112</v>
      </c>
      <c r="J88" s="22" t="str">
        <f t="array" ref="J88">IF(I88="","",INDEX($C$2:$C$137,MATCH(H88&amp;I88,$A$2:$A$137&amp;$B$2:$B$137,0)))</f>
        <v>Уведомления</v>
      </c>
      <c r="K88" s="22">
        <f t="array" ref="K88">IF(I88="","",INDEX($D$2:$D$137,MATCH(H88&amp;I88,$A$2:$A$137&amp;$B$2:$B$137,0)))</f>
        <v>300</v>
      </c>
      <c r="N88" s="29" t="str">
        <f t="array" ref="N88">IF(O88="","",MAX(IF(O88=$B$2:$B$137,$A$2:$A$137)))</f>
        <v/>
      </c>
      <c r="O88" s="22" t="str">
        <f t="array" ref="O88">IFERROR(INDEX($B$2:$B$137,SMALL(IF(MATCH($B$2:$B$137,$B$2:$B$137,0)&lt;&gt;ROW($B$2:$B$137)-1,ROW($B$2:$B$137)-1),ROW(A87))),"")</f>
        <v/>
      </c>
      <c r="P88" s="22" t="str">
        <f t="array" ref="P88">IF(O88="","",INDEX($C$2:$C$137,MATCH(N88&amp;O88,$A$2:$A$137&amp;$B$2:$B$137,0)))</f>
        <v/>
      </c>
      <c r="Q88" s="22" t="str">
        <f t="array" ref="Q88">IF(O88="","",INDEX($D$2:$D$137,MATCH(N88&amp;O88,$A$2:$A$137&amp;$B$2:$B$137,0)))</f>
        <v/>
      </c>
    </row>
    <row r="89" spans="1:17">
      <c r="A89" s="11">
        <v>41740.811747685184</v>
      </c>
      <c r="B89" s="7">
        <v>74056</v>
      </c>
      <c r="C89" s="5" t="s">
        <v>0</v>
      </c>
      <c r="D89" s="3">
        <v>300</v>
      </c>
      <c r="E89" s="9"/>
      <c r="F89" s="10">
        <f>COUNTIF($B$2:$B4224,B89)</f>
        <v>1</v>
      </c>
      <c r="H89" s="29">
        <f t="array" ref="H89">IF(I89="","",MIN(IF(I89=$B$2:$B$137,$A$2:$A$137)))</f>
        <v>41740.870011574072</v>
      </c>
      <c r="I89" s="22">
        <f t="array" ref="I89">IFERROR(INDEX($B$2:$B$137,SMALL(IF(MATCH($B$2:$B$137,$B$2:$B$137,0)=ROW($B$2:$B$137)-1,ROW($B$2:$B$137)-1),ROW(A88))),"")</f>
        <v>74113</v>
      </c>
      <c r="J89" s="22" t="str">
        <f t="array" ref="J89">IF(I89="","",INDEX($C$2:$C$137,MATCH(H89&amp;I89,$A$2:$A$137&amp;$B$2:$B$137,0)))</f>
        <v>Уведомления</v>
      </c>
      <c r="K89" s="22">
        <f t="array" ref="K89">IF(I89="","",INDEX($D$2:$D$137,MATCH(H89&amp;I89,$A$2:$A$137&amp;$B$2:$B$137,0)))</f>
        <v>300</v>
      </c>
      <c r="N89" s="29" t="str">
        <f t="array" ref="N89">IF(O89="","",MAX(IF(O89=$B$2:$B$137,$A$2:$A$137)))</f>
        <v/>
      </c>
      <c r="O89" s="22" t="str">
        <f t="array" ref="O89">IFERROR(INDEX($B$2:$B$137,SMALL(IF(MATCH($B$2:$B$137,$B$2:$B$137,0)&lt;&gt;ROW($B$2:$B$137)-1,ROW($B$2:$B$137)-1),ROW(A88))),"")</f>
        <v/>
      </c>
      <c r="P89" s="22" t="str">
        <f t="array" ref="P89">IF(O89="","",INDEX($C$2:$C$137,MATCH(N89&amp;O89,$A$2:$A$137&amp;$B$2:$B$137,0)))</f>
        <v/>
      </c>
      <c r="Q89" s="22" t="str">
        <f t="array" ref="Q89">IF(O89="","",INDEX($D$2:$D$137,MATCH(N89&amp;O89,$A$2:$A$137&amp;$B$2:$B$137,0)))</f>
        <v/>
      </c>
    </row>
    <row r="90" spans="1:17">
      <c r="A90" s="12">
        <v>41740.8128125</v>
      </c>
      <c r="B90" s="6">
        <v>74060</v>
      </c>
      <c r="C90" s="4" t="s">
        <v>0</v>
      </c>
      <c r="D90" s="8">
        <v>300</v>
      </c>
      <c r="E90" s="9"/>
      <c r="F90" s="10">
        <f>COUNTIF($B$2:$B4225,B90)</f>
        <v>1</v>
      </c>
      <c r="H90" s="29">
        <f t="array" ref="H90">IF(I90="","",MIN(IF(I90=$B$2:$B$137,$A$2:$A$137)))</f>
        <v>41740.870717592596</v>
      </c>
      <c r="I90" s="22">
        <f t="array" ref="I90">IFERROR(INDEX($B$2:$B$137,SMALL(IF(MATCH($B$2:$B$137,$B$2:$B$137,0)=ROW($B$2:$B$137)-1,ROW($B$2:$B$137)-1),ROW(A89))),"")</f>
        <v>74114</v>
      </c>
      <c r="J90" s="22" t="str">
        <f t="array" ref="J90">IF(I90="","",INDEX($C$2:$C$137,MATCH(H90&amp;I90,$A$2:$A$137&amp;$B$2:$B$137,0)))</f>
        <v>Уведомления</v>
      </c>
      <c r="K90" s="22">
        <f t="array" ref="K90">IF(I90="","",INDEX($D$2:$D$137,MATCH(H90&amp;I90,$A$2:$A$137&amp;$B$2:$B$137,0)))</f>
        <v>300</v>
      </c>
      <c r="N90" s="29" t="str">
        <f t="array" ref="N90">IF(O90="","",MAX(IF(O90=$B$2:$B$137,$A$2:$A$137)))</f>
        <v/>
      </c>
      <c r="O90" s="22" t="str">
        <f t="array" ref="O90">IFERROR(INDEX($B$2:$B$137,SMALL(IF(MATCH($B$2:$B$137,$B$2:$B$137,0)&lt;&gt;ROW($B$2:$B$137)-1,ROW($B$2:$B$137)-1),ROW(A89))),"")</f>
        <v/>
      </c>
      <c r="P90" s="22" t="str">
        <f t="array" ref="P90">IF(O90="","",INDEX($C$2:$C$137,MATCH(N90&amp;O90,$A$2:$A$137&amp;$B$2:$B$137,0)))</f>
        <v/>
      </c>
      <c r="Q90" s="22" t="str">
        <f t="array" ref="Q90">IF(O90="","",INDEX($D$2:$D$137,MATCH(N90&amp;O90,$A$2:$A$137&amp;$B$2:$B$137,0)))</f>
        <v/>
      </c>
    </row>
    <row r="91" spans="1:17">
      <c r="A91" s="11">
        <v>41740.813900462963</v>
      </c>
      <c r="B91" s="7">
        <v>74061</v>
      </c>
      <c r="C91" s="5" t="s">
        <v>0</v>
      </c>
      <c r="D91" s="3">
        <v>300</v>
      </c>
      <c r="E91" s="9"/>
      <c r="F91" s="10">
        <f>COUNTIF($B$2:$B4226,B91)</f>
        <v>1</v>
      </c>
      <c r="H91" s="29">
        <f t="array" ref="H91">IF(I91="","",MIN(IF(I91=$B$2:$B$137,$A$2:$A$137)))</f>
        <v>41741.371307870373</v>
      </c>
      <c r="I91" s="22">
        <f t="array" ref="I91">IFERROR(INDEX($B$2:$B$137,SMALL(IF(MATCH($B$2:$B$137,$B$2:$B$137,0)=ROW($B$2:$B$137)-1,ROW($B$2:$B$137)-1),ROW(A90))),"")</f>
        <v>74115</v>
      </c>
      <c r="J91" s="22" t="str">
        <f t="array" ref="J91">IF(I91="","",INDEX($C$2:$C$137,MATCH(H91&amp;I91,$A$2:$A$137&amp;$B$2:$B$137,0)))</f>
        <v>Уведомления</v>
      </c>
      <c r="K91" s="22">
        <f t="array" ref="K91">IF(I91="","",INDEX($D$2:$D$137,MATCH(H91&amp;I91,$A$2:$A$137&amp;$B$2:$B$137,0)))</f>
        <v>300</v>
      </c>
      <c r="N91" s="29" t="str">
        <f t="array" ref="N91">IF(O91="","",MAX(IF(O91=$B$2:$B$137,$A$2:$A$137)))</f>
        <v/>
      </c>
      <c r="O91" s="22" t="str">
        <f t="array" ref="O91">IFERROR(INDEX($B$2:$B$137,SMALL(IF(MATCH($B$2:$B$137,$B$2:$B$137,0)&lt;&gt;ROW($B$2:$B$137)-1,ROW($B$2:$B$137)-1),ROW(A90))),"")</f>
        <v/>
      </c>
      <c r="P91" s="22" t="str">
        <f t="array" ref="P91">IF(O91="","",INDEX($C$2:$C$137,MATCH(N91&amp;O91,$A$2:$A$137&amp;$B$2:$B$137,0)))</f>
        <v/>
      </c>
      <c r="Q91" s="22" t="str">
        <f t="array" ref="Q91">IF(O91="","",INDEX($D$2:$D$137,MATCH(N91&amp;O91,$A$2:$A$137&amp;$B$2:$B$137,0)))</f>
        <v/>
      </c>
    </row>
    <row r="92" spans="1:17">
      <c r="A92" s="12">
        <v>41740.814976851849</v>
      </c>
      <c r="B92" s="6">
        <v>74062</v>
      </c>
      <c r="C92" s="4" t="s">
        <v>0</v>
      </c>
      <c r="D92" s="8">
        <v>300</v>
      </c>
      <c r="E92" s="9"/>
      <c r="F92" s="10">
        <f>COUNTIF($B$2:$B4227,B92)</f>
        <v>1</v>
      </c>
      <c r="H92" s="29">
        <f t="array" ref="H92">IF(I92="","",MIN(IF(I92=$B$2:$B$137,$A$2:$A$137)))</f>
        <v>41741.382418981484</v>
      </c>
      <c r="I92" s="22">
        <f t="array" ref="I92">IFERROR(INDEX($B$2:$B$137,SMALL(IF(MATCH($B$2:$B$137,$B$2:$B$137,0)=ROW($B$2:$B$137)-1,ROW($B$2:$B$137)-1),ROW(A91))),"")</f>
        <v>74116</v>
      </c>
      <c r="J92" s="22" t="str">
        <f t="array" ref="J92">IF(I92="","",INDEX($C$2:$C$137,MATCH(H92&amp;I92,$A$2:$A$137&amp;$B$2:$B$137,0)))</f>
        <v>Уведомления</v>
      </c>
      <c r="K92" s="22">
        <f t="array" ref="K92">IF(I92="","",INDEX($D$2:$D$137,MATCH(H92&amp;I92,$A$2:$A$137&amp;$B$2:$B$137,0)))</f>
        <v>298</v>
      </c>
      <c r="N92" s="29" t="str">
        <f t="array" ref="N92">IF(O92="","",MAX(IF(O92=$B$2:$B$137,$A$2:$A$137)))</f>
        <v/>
      </c>
      <c r="O92" s="22" t="str">
        <f t="array" ref="O92">IFERROR(INDEX($B$2:$B$137,SMALL(IF(MATCH($B$2:$B$137,$B$2:$B$137,0)&lt;&gt;ROW($B$2:$B$137)-1,ROW($B$2:$B$137)-1),ROW(A91))),"")</f>
        <v/>
      </c>
      <c r="P92" s="22" t="str">
        <f t="array" ref="P92">IF(O92="","",INDEX($C$2:$C$137,MATCH(N92&amp;O92,$A$2:$A$137&amp;$B$2:$B$137,0)))</f>
        <v/>
      </c>
      <c r="Q92" s="22" t="str">
        <f t="array" ref="Q92">IF(O92="","",INDEX($D$2:$D$137,MATCH(N92&amp;O92,$A$2:$A$137&amp;$B$2:$B$137,0)))</f>
        <v/>
      </c>
    </row>
    <row r="93" spans="1:17">
      <c r="A93" s="11">
        <v>41740.815983796296</v>
      </c>
      <c r="B93" s="7">
        <v>74066</v>
      </c>
      <c r="C93" s="5" t="s">
        <v>0</v>
      </c>
      <c r="D93" s="3">
        <v>300</v>
      </c>
      <c r="E93" s="9"/>
      <c r="F93" s="10">
        <f>COUNTIF($B$2:$B4228,B93)</f>
        <v>1</v>
      </c>
      <c r="H93" s="29">
        <f t="array" ref="H93">IF(I93="","",MIN(IF(I93=$B$2:$B$137,$A$2:$A$137)))</f>
        <v>41741.393530092595</v>
      </c>
      <c r="I93" s="22">
        <f t="array" ref="I93">IFERROR(INDEX($B$2:$B$137,SMALL(IF(MATCH($B$2:$B$137,$B$2:$B$137,0)=ROW($B$2:$B$137)-1,ROW($B$2:$B$137)-1),ROW(A92))),"")</f>
        <v>74118</v>
      </c>
      <c r="J93" s="22" t="str">
        <f t="array" ref="J93">IF(I93="","",INDEX($C$2:$C$137,MATCH(H93&amp;I93,$A$2:$A$137&amp;$B$2:$B$137,0)))</f>
        <v>Уведомления</v>
      </c>
      <c r="K93" s="22">
        <f t="array" ref="K93">IF(I93="","",INDEX($D$2:$D$137,MATCH(H93&amp;I93,$A$2:$A$137&amp;$B$2:$B$137,0)))</f>
        <v>300</v>
      </c>
      <c r="N93" s="29" t="str">
        <f t="array" ref="N93">IF(O93="","",MAX(IF(O93=$B$2:$B$137,$A$2:$A$137)))</f>
        <v/>
      </c>
      <c r="O93" s="22" t="str">
        <f t="array" ref="O93">IFERROR(INDEX($B$2:$B$137,SMALL(IF(MATCH($B$2:$B$137,$B$2:$B$137,0)&lt;&gt;ROW($B$2:$B$137)-1,ROW($B$2:$B$137)-1),ROW(A92))),"")</f>
        <v/>
      </c>
      <c r="P93" s="22" t="str">
        <f t="array" ref="P93">IF(O93="","",INDEX($C$2:$C$137,MATCH(N93&amp;O93,$A$2:$A$137&amp;$B$2:$B$137,0)))</f>
        <v/>
      </c>
      <c r="Q93" s="22" t="str">
        <f t="array" ref="Q93">IF(O93="","",INDEX($D$2:$D$137,MATCH(N93&amp;O93,$A$2:$A$137&amp;$B$2:$B$137,0)))</f>
        <v/>
      </c>
    </row>
    <row r="94" spans="1:17">
      <c r="A94" s="12">
        <v>41740.816944444443</v>
      </c>
      <c r="B94" s="6">
        <v>74070</v>
      </c>
      <c r="C94" s="4" t="s">
        <v>0</v>
      </c>
      <c r="D94" s="8">
        <v>300</v>
      </c>
      <c r="E94" s="9"/>
      <c r="F94" s="10">
        <f>COUNTIF($B$2:$B4229,B94)</f>
        <v>1</v>
      </c>
      <c r="H94" s="29">
        <f t="array" ref="H94">IF(I94="","",MIN(IF(I94=$B$2:$B$137,$A$2:$A$137)))</f>
        <v>41740.858124999999</v>
      </c>
      <c r="I94" s="22">
        <f t="array" ref="I94">IFERROR(INDEX($B$2:$B$137,SMALL(IF(MATCH($B$2:$B$137,$B$2:$B$137,0)=ROW($B$2:$B$137)-1,ROW($B$2:$B$137)-1),ROW(A93))),"")</f>
        <v>74134</v>
      </c>
      <c r="J94" s="22" t="str">
        <f t="array" ref="J94">IF(I94="","",INDEX($C$2:$C$137,MATCH(H94&amp;I94,$A$2:$A$137&amp;$B$2:$B$137,0)))</f>
        <v>Уведомления</v>
      </c>
      <c r="K94" s="22">
        <f t="array" ref="K94">IF(I94="","",INDEX($D$2:$D$137,MATCH(H94&amp;I94,$A$2:$A$137&amp;$B$2:$B$137,0)))</f>
        <v>247</v>
      </c>
      <c r="N94" s="29" t="str">
        <f t="array" ref="N94">IF(O94="","",MAX(IF(O94=$B$2:$B$137,$A$2:$A$137)))</f>
        <v/>
      </c>
      <c r="O94" s="22" t="str">
        <f t="array" ref="O94">IFERROR(INDEX($B$2:$B$137,SMALL(IF(MATCH($B$2:$B$137,$B$2:$B$137,0)&lt;&gt;ROW($B$2:$B$137)-1,ROW($B$2:$B$137)-1),ROW(A93))),"")</f>
        <v/>
      </c>
      <c r="P94" s="22" t="str">
        <f t="array" ref="P94">IF(O94="","",INDEX($C$2:$C$137,MATCH(N94&amp;O94,$A$2:$A$137&amp;$B$2:$B$137,0)))</f>
        <v/>
      </c>
      <c r="Q94" s="22" t="str">
        <f t="array" ref="Q94">IF(O94="","",INDEX($D$2:$D$137,MATCH(N94&amp;O94,$A$2:$A$137&amp;$B$2:$B$137,0)))</f>
        <v/>
      </c>
    </row>
    <row r="95" spans="1:17">
      <c r="A95" s="11">
        <v>41740.817986111113</v>
      </c>
      <c r="B95" s="7">
        <v>74072</v>
      </c>
      <c r="C95" s="5" t="s">
        <v>0</v>
      </c>
      <c r="D95" s="3">
        <v>300</v>
      </c>
      <c r="E95" s="9"/>
      <c r="F95" s="10">
        <f>COUNTIF($B$2:$B4230,B95)</f>
        <v>1</v>
      </c>
      <c r="H95" s="29">
        <f t="array" ref="H95">IF(I95="","",MIN(IF(I95=$B$2:$B$137,$A$2:$A$137)))</f>
        <v>41740.788263888891</v>
      </c>
      <c r="I95" s="22">
        <f t="array" ref="I95">IFERROR(INDEX($B$2:$B$137,SMALL(IF(MATCH($B$2:$B$137,$B$2:$B$137,0)=ROW($B$2:$B$137)-1,ROW($B$2:$B$137)-1),ROW(A94))),"")</f>
        <v>74137</v>
      </c>
      <c r="J95" s="22" t="str">
        <f t="array" ref="J95">IF(I95="","",INDEX($C$2:$C$137,MATCH(H95&amp;I95,$A$2:$A$137&amp;$B$2:$B$137,0)))</f>
        <v>Уведомления</v>
      </c>
      <c r="K95" s="22">
        <f t="array" ref="K95">IF(I95="","",INDEX($D$2:$D$137,MATCH(H95&amp;I95,$A$2:$A$137&amp;$B$2:$B$137,0)))</f>
        <v>299</v>
      </c>
      <c r="N95" s="29" t="str">
        <f t="array" ref="N95">IF(O95="","",MAX(IF(O95=$B$2:$B$137,$A$2:$A$137)))</f>
        <v/>
      </c>
      <c r="O95" s="22" t="str">
        <f t="array" ref="O95">IFERROR(INDEX($B$2:$B$137,SMALL(IF(MATCH($B$2:$B$137,$B$2:$B$137,0)&lt;&gt;ROW($B$2:$B$137)-1,ROW($B$2:$B$137)-1),ROW(A94))),"")</f>
        <v/>
      </c>
      <c r="P95" s="22" t="str">
        <f t="array" ref="P95">IF(O95="","",INDEX($C$2:$C$137,MATCH(N95&amp;O95,$A$2:$A$137&amp;$B$2:$B$137,0)))</f>
        <v/>
      </c>
      <c r="Q95" s="22" t="str">
        <f t="array" ref="Q95">IF(O95="","",INDEX($D$2:$D$137,MATCH(N95&amp;O95,$A$2:$A$137&amp;$B$2:$B$137,0)))</f>
        <v/>
      </c>
    </row>
    <row r="96" spans="1:17">
      <c r="A96" s="12">
        <v>41740.818993055553</v>
      </c>
      <c r="B96" s="6">
        <v>74073</v>
      </c>
      <c r="C96" s="4" t="s">
        <v>0</v>
      </c>
      <c r="D96" s="8">
        <v>298</v>
      </c>
      <c r="E96" s="9"/>
      <c r="F96" s="10">
        <f>COUNTIF($B$2:$B4231,B96)</f>
        <v>1</v>
      </c>
      <c r="H96" s="29">
        <f t="array" ref="H96">IF(I96="","",MIN(IF(I96=$B$2:$B$137,$A$2:$A$137)))</f>
        <v>41740.789143518516</v>
      </c>
      <c r="I96" s="22">
        <f t="array" ref="I96">IFERROR(INDEX($B$2:$B$137,SMALL(IF(MATCH($B$2:$B$137,$B$2:$B$137,0)=ROW($B$2:$B$137)-1,ROW($B$2:$B$137)-1),ROW(A95))),"")</f>
        <v>74139</v>
      </c>
      <c r="J96" s="22" t="str">
        <f t="array" ref="J96">IF(I96="","",INDEX($C$2:$C$137,MATCH(H96&amp;I96,$A$2:$A$137&amp;$B$2:$B$137,0)))</f>
        <v>Уведомления</v>
      </c>
      <c r="K96" s="22">
        <f t="array" ref="K96">IF(I96="","",INDEX($D$2:$D$137,MATCH(H96&amp;I96,$A$2:$A$137&amp;$B$2:$B$137,0)))</f>
        <v>297</v>
      </c>
      <c r="N96" s="29" t="str">
        <f t="array" ref="N96">IF(O96="","",MAX(IF(O96=$B$2:$B$137,$A$2:$A$137)))</f>
        <v/>
      </c>
      <c r="O96" s="22" t="str">
        <f t="array" ref="O96">IFERROR(INDEX($B$2:$B$137,SMALL(IF(MATCH($B$2:$B$137,$B$2:$B$137,0)&lt;&gt;ROW($B$2:$B$137)-1,ROW($B$2:$B$137)-1),ROW(A95))),"")</f>
        <v/>
      </c>
      <c r="P96" s="22" t="str">
        <f t="array" ref="P96">IF(O96="","",INDEX($C$2:$C$137,MATCH(N96&amp;O96,$A$2:$A$137&amp;$B$2:$B$137,0)))</f>
        <v/>
      </c>
      <c r="Q96" s="22" t="str">
        <f t="array" ref="Q96">IF(O96="","",INDEX($D$2:$D$137,MATCH(N96&amp;O96,$A$2:$A$137&amp;$B$2:$B$137,0)))</f>
        <v/>
      </c>
    </row>
    <row r="97" spans="1:17">
      <c r="A97" s="11">
        <v>41740.8200462963</v>
      </c>
      <c r="B97" s="7">
        <v>74075</v>
      </c>
      <c r="C97" s="5" t="s">
        <v>0</v>
      </c>
      <c r="D97" s="3">
        <v>298</v>
      </c>
      <c r="E97" s="9"/>
      <c r="F97" s="10">
        <f>COUNTIF($B$2:$B4232,B97)</f>
        <v>1</v>
      </c>
      <c r="H97" s="29">
        <f t="array" ref="H97">IF(I97="","",MIN(IF(I97=$B$2:$B$137,$A$2:$A$137)))</f>
        <v>41740.821111111109</v>
      </c>
      <c r="I97" s="22">
        <f t="array" ref="I97">IFERROR(INDEX($B$2:$B$137,SMALL(IF(MATCH($B$2:$B$137,$B$2:$B$137,0)=ROW($B$2:$B$137)-1,ROW($B$2:$B$137)-1),ROW(A96))),"")</f>
        <v>74148</v>
      </c>
      <c r="J97" s="22" t="str">
        <f t="array" ref="J97">IF(I97="","",INDEX($C$2:$C$137,MATCH(H97&amp;I97,$A$2:$A$137&amp;$B$2:$B$137,0)))</f>
        <v>Уведомления</v>
      </c>
      <c r="K97" s="22">
        <f t="array" ref="K97">IF(I97="","",INDEX($D$2:$D$137,MATCH(H97&amp;I97,$A$2:$A$137&amp;$B$2:$B$137,0)))</f>
        <v>297</v>
      </c>
      <c r="N97" s="29" t="str">
        <f t="array" ref="N97">IF(O97="","",MAX(IF(O97=$B$2:$B$137,$A$2:$A$137)))</f>
        <v/>
      </c>
      <c r="O97" s="22" t="str">
        <f t="array" ref="O97">IFERROR(INDEX($B$2:$B$137,SMALL(IF(MATCH($B$2:$B$137,$B$2:$B$137,0)&lt;&gt;ROW($B$2:$B$137)-1,ROW($B$2:$B$137)-1),ROW(A96))),"")</f>
        <v/>
      </c>
      <c r="P97" s="22" t="str">
        <f t="array" ref="P97">IF(O97="","",INDEX($C$2:$C$137,MATCH(N97&amp;O97,$A$2:$A$137&amp;$B$2:$B$137,0)))</f>
        <v/>
      </c>
      <c r="Q97" s="22" t="str">
        <f t="array" ref="Q97">IF(O97="","",INDEX($D$2:$D$137,MATCH(N97&amp;O97,$A$2:$A$137&amp;$B$2:$B$137,0)))</f>
        <v/>
      </c>
    </row>
    <row r="98" spans="1:17">
      <c r="A98" s="11">
        <v>41740.784050925926</v>
      </c>
      <c r="B98" s="7">
        <v>74079</v>
      </c>
      <c r="C98" s="5" t="s">
        <v>0</v>
      </c>
      <c r="D98" s="3">
        <v>300</v>
      </c>
      <c r="E98" s="9"/>
      <c r="F98" s="10">
        <f>COUNTIF($B$2:$B4233,B98)</f>
        <v>1</v>
      </c>
      <c r="H98" s="29">
        <f t="array" ref="H98">IF(I98="","",MIN(IF(I98=$B$2:$B$137,$A$2:$A$137)))</f>
        <v>41740.857291666667</v>
      </c>
      <c r="I98" s="22">
        <f t="array" ref="I98">IFERROR(INDEX($B$2:$B$137,SMALL(IF(MATCH($B$2:$B$137,$B$2:$B$137,0)=ROW($B$2:$B$137)-1,ROW($B$2:$B$137)-1),ROW(A97))),"")</f>
        <v>74150</v>
      </c>
      <c r="J98" s="22" t="str">
        <f t="array" ref="J98">IF(I98="","",INDEX($C$2:$C$137,MATCH(H98&amp;I98,$A$2:$A$137&amp;$B$2:$B$137,0)))</f>
        <v>Уведомления</v>
      </c>
      <c r="K98" s="22">
        <f t="array" ref="K98">IF(I98="","",INDEX($D$2:$D$137,MATCH(H98&amp;I98,$A$2:$A$137&amp;$B$2:$B$137,0)))</f>
        <v>291</v>
      </c>
      <c r="N98" s="29" t="str">
        <f t="array" ref="N98">IF(O98="","",MAX(IF(O98=$B$2:$B$137,$A$2:$A$137)))</f>
        <v/>
      </c>
      <c r="O98" s="22" t="str">
        <f t="array" ref="O98">IFERROR(INDEX($B$2:$B$137,SMALL(IF(MATCH($B$2:$B$137,$B$2:$B$137,0)&lt;&gt;ROW($B$2:$B$137)-1,ROW($B$2:$B$137)-1),ROW(A97))),"")</f>
        <v/>
      </c>
      <c r="P98" s="22" t="str">
        <f t="array" ref="P98">IF(O98="","",INDEX($C$2:$C$137,MATCH(N98&amp;O98,$A$2:$A$137&amp;$B$2:$B$137,0)))</f>
        <v/>
      </c>
      <c r="Q98" s="22" t="str">
        <f t="array" ref="Q98">IF(O98="","",INDEX($D$2:$D$137,MATCH(N98&amp;O98,$A$2:$A$137&amp;$B$2:$B$137,0)))</f>
        <v/>
      </c>
    </row>
    <row r="99" spans="1:17">
      <c r="A99" s="11">
        <v>41740.791539351849</v>
      </c>
      <c r="B99" s="7">
        <v>74081</v>
      </c>
      <c r="C99" s="5" t="s">
        <v>0</v>
      </c>
      <c r="D99" s="3">
        <v>298</v>
      </c>
      <c r="E99" s="9"/>
      <c r="F99" s="10">
        <f>COUNTIF($B$2:$B4234,B99)</f>
        <v>1</v>
      </c>
      <c r="H99" s="29">
        <f t="array" ref="H99">IF(I99="","",MIN(IF(I99=$B$2:$B$137,$A$2:$A$137)))</f>
        <v>41741.24491898148</v>
      </c>
      <c r="I99" s="22">
        <f t="array" ref="I99">IFERROR(INDEX($B$2:$B$137,SMALL(IF(MATCH($B$2:$B$137,$B$2:$B$137,0)=ROW($B$2:$B$137)-1,ROW($B$2:$B$137)-1),ROW(A98))),"")</f>
        <v>74151</v>
      </c>
      <c r="J99" s="22" t="str">
        <f t="array" ref="J99">IF(I99="","",INDEX($C$2:$C$137,MATCH(H99&amp;I99,$A$2:$A$137&amp;$B$2:$B$137,0)))</f>
        <v>Уведомления</v>
      </c>
      <c r="K99" s="22">
        <f t="array" ref="K99">IF(I99="","",INDEX($D$2:$D$137,MATCH(H99&amp;I99,$A$2:$A$137&amp;$B$2:$B$137,0)))</f>
        <v>300</v>
      </c>
      <c r="N99" s="29" t="str">
        <f t="array" ref="N99">IF(O99="","",MAX(IF(O99=$B$2:$B$137,$A$2:$A$137)))</f>
        <v/>
      </c>
      <c r="O99" s="22" t="str">
        <f t="array" ref="O99">IFERROR(INDEX($B$2:$B$137,SMALL(IF(MATCH($B$2:$B$137,$B$2:$B$137,0)&lt;&gt;ROW($B$2:$B$137)-1,ROW($B$2:$B$137)-1),ROW(A98))),"")</f>
        <v/>
      </c>
      <c r="P99" s="22" t="str">
        <f t="array" ref="P99">IF(O99="","",INDEX($C$2:$C$137,MATCH(N99&amp;O99,$A$2:$A$137&amp;$B$2:$B$137,0)))</f>
        <v/>
      </c>
      <c r="Q99" s="22" t="str">
        <f t="array" ref="Q99">IF(O99="","",INDEX($D$2:$D$137,MATCH(N99&amp;O99,$A$2:$A$137&amp;$B$2:$B$137,0)))</f>
        <v/>
      </c>
    </row>
    <row r="100" spans="1:17">
      <c r="A100" s="12">
        <v>41740.792453703703</v>
      </c>
      <c r="B100" s="6">
        <v>74083</v>
      </c>
      <c r="C100" s="4" t="s">
        <v>0</v>
      </c>
      <c r="D100" s="8">
        <v>295</v>
      </c>
      <c r="E100" s="9"/>
      <c r="F100" s="10">
        <f>COUNTIF($B$2:$B4235,B100)</f>
        <v>1</v>
      </c>
      <c r="H100" s="29">
        <f t="array" ref="H100">IF(I100="","",MIN(IF(I100=$B$2:$B$137,$A$2:$A$137)))</f>
        <v>41740.923391203702</v>
      </c>
      <c r="I100" s="22">
        <f t="array" ref="I100">IFERROR(INDEX($B$2:$B$137,SMALL(IF(MATCH($B$2:$B$137,$B$2:$B$137,0)=ROW($B$2:$B$137)-1,ROW($B$2:$B$137)-1),ROW(A99))),"")</f>
        <v>74152</v>
      </c>
      <c r="J100" s="22" t="str">
        <f t="array" ref="J100">IF(I100="","",INDEX($C$2:$C$137,MATCH(H100&amp;I100,$A$2:$A$137&amp;$B$2:$B$137,0)))</f>
        <v>Уведомления</v>
      </c>
      <c r="K100" s="22">
        <f t="array" ref="K100">IF(I100="","",INDEX($D$2:$D$137,MATCH(H100&amp;I100,$A$2:$A$137&amp;$B$2:$B$137,0)))</f>
        <v>300</v>
      </c>
      <c r="N100" s="29" t="str">
        <f t="array" ref="N100">IF(O100="","",MAX(IF(O100=$B$2:$B$137,$A$2:$A$137)))</f>
        <v/>
      </c>
      <c r="O100" s="22" t="str">
        <f t="array" ref="O100">IFERROR(INDEX($B$2:$B$137,SMALL(IF(MATCH($B$2:$B$137,$B$2:$B$137,0)&lt;&gt;ROW($B$2:$B$137)-1,ROW($B$2:$B$137)-1),ROW(A99))),"")</f>
        <v/>
      </c>
      <c r="P100" s="22" t="str">
        <f t="array" ref="P100">IF(O100="","",INDEX($C$2:$C$137,MATCH(N100&amp;O100,$A$2:$A$137&amp;$B$2:$B$137,0)))</f>
        <v/>
      </c>
      <c r="Q100" s="22" t="str">
        <f t="array" ref="Q100">IF(O100="","",INDEX($D$2:$D$137,MATCH(N100&amp;O100,$A$2:$A$137&amp;$B$2:$B$137,0)))</f>
        <v/>
      </c>
    </row>
    <row r="101" spans="1:17">
      <c r="A101" s="11">
        <v>41740.793275462966</v>
      </c>
      <c r="B101" s="7">
        <v>74086</v>
      </c>
      <c r="C101" s="5" t="s">
        <v>0</v>
      </c>
      <c r="D101" s="3">
        <v>298</v>
      </c>
      <c r="E101" s="9"/>
      <c r="F101" s="10">
        <f>COUNTIF($B$2:$B4236,B101)</f>
        <v>1</v>
      </c>
      <c r="H101" s="29">
        <f t="array" ref="H101">IF(I101="","",MIN(IF(I101=$B$2:$B$137,$A$2:$A$137)))</f>
        <v>41740.924293981479</v>
      </c>
      <c r="I101" s="22">
        <f t="array" ref="I101">IFERROR(INDEX($B$2:$B$137,SMALL(IF(MATCH($B$2:$B$137,$B$2:$B$137,0)=ROW($B$2:$B$137)-1,ROW($B$2:$B$137)-1),ROW(A100))),"")</f>
        <v>74153</v>
      </c>
      <c r="J101" s="22" t="str">
        <f t="array" ref="J101">IF(I101="","",INDEX($C$2:$C$137,MATCH(H101&amp;I101,$A$2:$A$137&amp;$B$2:$B$137,0)))</f>
        <v>Уведомления</v>
      </c>
      <c r="K101" s="22">
        <f t="array" ref="K101">IF(I101="","",INDEX($D$2:$D$137,MATCH(H101&amp;I101,$A$2:$A$137&amp;$B$2:$B$137,0)))</f>
        <v>300</v>
      </c>
      <c r="N101" s="29" t="str">
        <f t="array" ref="N101">IF(O101="","",MAX(IF(O101=$B$2:$B$137,$A$2:$A$137)))</f>
        <v/>
      </c>
      <c r="O101" s="22" t="str">
        <f t="array" ref="O101">IFERROR(INDEX($B$2:$B$137,SMALL(IF(MATCH($B$2:$B$137,$B$2:$B$137,0)&lt;&gt;ROW($B$2:$B$137)-1,ROW($B$2:$B$137)-1),ROW(A100))),"")</f>
        <v/>
      </c>
      <c r="P101" s="22" t="str">
        <f t="array" ref="P101">IF(O101="","",INDEX($C$2:$C$137,MATCH(N101&amp;O101,$A$2:$A$137&amp;$B$2:$B$137,0)))</f>
        <v/>
      </c>
      <c r="Q101" s="22" t="str">
        <f t="array" ref="Q101">IF(O101="","",INDEX($D$2:$D$137,MATCH(N101&amp;O101,$A$2:$A$137&amp;$B$2:$B$137,0)))</f>
        <v/>
      </c>
    </row>
    <row r="102" spans="1:17">
      <c r="A102" s="12">
        <v>41740.823263888888</v>
      </c>
      <c r="B102" s="6">
        <v>74100</v>
      </c>
      <c r="C102" s="4" t="s">
        <v>0</v>
      </c>
      <c r="D102" s="8">
        <v>299</v>
      </c>
      <c r="E102" s="9"/>
      <c r="F102" s="10">
        <f>COUNTIF($B$2:$B4237,B102)</f>
        <v>1</v>
      </c>
      <c r="H102" s="29">
        <f t="array" ref="H102">IF(I102="","",MIN(IF(I102=$B$2:$B$137,$A$2:$A$137)))</f>
        <v>41740.945613425924</v>
      </c>
      <c r="I102" s="22">
        <f t="array" ref="I102">IFERROR(INDEX($B$2:$B$137,SMALL(IF(MATCH($B$2:$B$137,$B$2:$B$137,0)=ROW($B$2:$B$137)-1,ROW($B$2:$B$137)-1),ROW(A101))),"")</f>
        <v>74154</v>
      </c>
      <c r="J102" s="22" t="str">
        <f t="array" ref="J102">IF(I102="","",INDEX($C$2:$C$137,MATCH(H102&amp;I102,$A$2:$A$137&amp;$B$2:$B$137,0)))</f>
        <v>Уведомления</v>
      </c>
      <c r="K102" s="22">
        <f t="array" ref="K102">IF(I102="","",INDEX($D$2:$D$137,MATCH(H102&amp;I102,$A$2:$A$137&amp;$B$2:$B$137,0)))</f>
        <v>300</v>
      </c>
      <c r="N102" s="29" t="str">
        <f t="array" ref="N102">IF(O102="","",MAX(IF(O102=$B$2:$B$137,$A$2:$A$137)))</f>
        <v/>
      </c>
      <c r="O102" s="22" t="str">
        <f t="array" ref="O102">IFERROR(INDEX($B$2:$B$137,SMALL(IF(MATCH($B$2:$B$137,$B$2:$B$137,0)&lt;&gt;ROW($B$2:$B$137)-1,ROW($B$2:$B$137)-1),ROW(A101))),"")</f>
        <v/>
      </c>
      <c r="P102" s="22" t="str">
        <f t="array" ref="P102">IF(O102="","",INDEX($C$2:$C$137,MATCH(N102&amp;O102,$A$2:$A$137&amp;$B$2:$B$137,0)))</f>
        <v/>
      </c>
      <c r="Q102" s="22" t="str">
        <f t="array" ref="Q102">IF(O102="","",INDEX($D$2:$D$137,MATCH(N102&amp;O102,$A$2:$A$137&amp;$B$2:$B$137,0)))</f>
        <v/>
      </c>
    </row>
    <row r="103" spans="1:17">
      <c r="A103" s="12">
        <v>41740.852881944447</v>
      </c>
      <c r="B103" s="6">
        <v>74102</v>
      </c>
      <c r="C103" s="4" t="s">
        <v>0</v>
      </c>
      <c r="D103" s="8">
        <v>300</v>
      </c>
      <c r="E103" s="9"/>
      <c r="F103" s="10">
        <f>COUNTIF($B$2:$B4238,B103)</f>
        <v>1</v>
      </c>
      <c r="H103" s="29">
        <f t="array" ref="H103">IF(I103="","",MIN(IF(I103=$B$2:$B$137,$A$2:$A$137)))</f>
        <v>41741.156030092592</v>
      </c>
      <c r="I103" s="22">
        <f t="array" ref="I103">IFERROR(INDEX($B$2:$B$137,SMALL(IF(MATCH($B$2:$B$137,$B$2:$B$137,0)=ROW($B$2:$B$137)-1,ROW($B$2:$B$137)-1),ROW(A102))),"")</f>
        <v>74155</v>
      </c>
      <c r="J103" s="22" t="str">
        <f t="array" ref="J103">IF(I103="","",INDEX($C$2:$C$137,MATCH(H103&amp;I103,$A$2:$A$137&amp;$B$2:$B$137,0)))</f>
        <v>Уведомления</v>
      </c>
      <c r="K103" s="22">
        <f t="array" ref="K103">IF(I103="","",INDEX($D$2:$D$137,MATCH(H103&amp;I103,$A$2:$A$137&amp;$B$2:$B$137,0)))</f>
        <v>300</v>
      </c>
      <c r="N103" s="29" t="str">
        <f t="array" ref="N103">IF(O103="","",MAX(IF(O103=$B$2:$B$137,$A$2:$A$137)))</f>
        <v/>
      </c>
      <c r="O103" s="22" t="str">
        <f t="array" ref="O103">IFERROR(INDEX($B$2:$B$137,SMALL(IF(MATCH($B$2:$B$137,$B$2:$B$137,0)&lt;&gt;ROW($B$2:$B$137)-1,ROW($B$2:$B$137)-1),ROW(A102))),"")</f>
        <v/>
      </c>
      <c r="P103" s="22" t="str">
        <f t="array" ref="P103">IF(O103="","",INDEX($C$2:$C$137,MATCH(N103&amp;O103,$A$2:$A$137&amp;$B$2:$B$137,0)))</f>
        <v/>
      </c>
      <c r="Q103" s="22" t="str">
        <f t="array" ref="Q103">IF(O103="","",INDEX($D$2:$D$137,MATCH(N103&amp;O103,$A$2:$A$137&amp;$B$2:$B$137,0)))</f>
        <v/>
      </c>
    </row>
    <row r="104" spans="1:17">
      <c r="A104" s="11">
        <v>41740.826331018521</v>
      </c>
      <c r="B104" s="7">
        <v>74103</v>
      </c>
      <c r="C104" s="5" t="s">
        <v>0</v>
      </c>
      <c r="D104" s="3">
        <v>240</v>
      </c>
      <c r="E104" s="9"/>
      <c r="F104" s="10">
        <f>COUNTIF($B$2:$B4239,B104)</f>
        <v>1</v>
      </c>
      <c r="H104" s="29">
        <f t="array" ref="H104">IF(I104="","",MIN(IF(I104=$B$2:$B$137,$A$2:$A$137)))</f>
        <v>41740.946388888886</v>
      </c>
      <c r="I104" s="22">
        <f t="array" ref="I104">IFERROR(INDEX($B$2:$B$137,SMALL(IF(MATCH($B$2:$B$137,$B$2:$B$137,0)=ROW($B$2:$B$137)-1,ROW($B$2:$B$137)-1),ROW(A103))),"")</f>
        <v>74156</v>
      </c>
      <c r="J104" s="22" t="str">
        <f t="array" ref="J104">IF(I104="","",INDEX($C$2:$C$137,MATCH(H104&amp;I104,$A$2:$A$137&amp;$B$2:$B$137,0)))</f>
        <v>Уведомления</v>
      </c>
      <c r="K104" s="22">
        <f t="array" ref="K104">IF(I104="","",INDEX($D$2:$D$137,MATCH(H104&amp;I104,$A$2:$A$137&amp;$B$2:$B$137,0)))</f>
        <v>14</v>
      </c>
      <c r="N104" s="29" t="str">
        <f t="array" ref="N104">IF(O104="","",MAX(IF(O104=$B$2:$B$137,$A$2:$A$137)))</f>
        <v/>
      </c>
      <c r="O104" s="22" t="str">
        <f t="array" ref="O104">IFERROR(INDEX($B$2:$B$137,SMALL(IF(MATCH($B$2:$B$137,$B$2:$B$137,0)&lt;&gt;ROW($B$2:$B$137)-1,ROW($B$2:$B$137)-1),ROW(A103))),"")</f>
        <v/>
      </c>
      <c r="P104" s="22" t="str">
        <f t="array" ref="P104">IF(O104="","",INDEX($C$2:$C$137,MATCH(N104&amp;O104,$A$2:$A$137&amp;$B$2:$B$137,0)))</f>
        <v/>
      </c>
      <c r="Q104" s="22" t="str">
        <f t="array" ref="Q104">IF(O104="","",INDEX($D$2:$D$137,MATCH(N104&amp;O104,$A$2:$A$137&amp;$B$2:$B$137,0)))</f>
        <v/>
      </c>
    </row>
    <row r="105" spans="1:17">
      <c r="A105" s="11">
        <v>41740.853819444441</v>
      </c>
      <c r="B105" s="7">
        <v>74104</v>
      </c>
      <c r="C105" s="5" t="s">
        <v>0</v>
      </c>
      <c r="D105" s="3">
        <v>300</v>
      </c>
      <c r="E105" s="9"/>
      <c r="F105" s="10">
        <f>COUNTIF($B$2:$B4240,B105)</f>
        <v>1</v>
      </c>
      <c r="H105" s="29">
        <f t="array" ref="H105">IF(I105="","",MIN(IF(I105=$B$2:$B$137,$A$2:$A$137)))</f>
        <v>41740.956724537034</v>
      </c>
      <c r="I105" s="22">
        <f t="array" ref="I105">IFERROR(INDEX($B$2:$B$137,SMALL(IF(MATCH($B$2:$B$137,$B$2:$B$137,0)=ROW($B$2:$B$137)-1,ROW($B$2:$B$137)-1),ROW(A104))),"")</f>
        <v>74157</v>
      </c>
      <c r="J105" s="22" t="str">
        <f t="array" ref="J105">IF(I105="","",INDEX($C$2:$C$137,MATCH(H105&amp;I105,$A$2:$A$137&amp;$B$2:$B$137,0)))</f>
        <v>Уведомления</v>
      </c>
      <c r="K105" s="22">
        <f t="array" ref="K105">IF(I105="","",INDEX($D$2:$D$137,MATCH(H105&amp;I105,$A$2:$A$137&amp;$B$2:$B$137,0)))</f>
        <v>300</v>
      </c>
      <c r="N105" s="29" t="str">
        <f t="array" ref="N105">IF(O105="","",MAX(IF(O105=$B$2:$B$137,$A$2:$A$137)))</f>
        <v/>
      </c>
      <c r="O105" s="22" t="str">
        <f t="array" ref="O105">IFERROR(INDEX($B$2:$B$137,SMALL(IF(MATCH($B$2:$B$137,$B$2:$B$137,0)&lt;&gt;ROW($B$2:$B$137)-1,ROW($B$2:$B$137)-1),ROW(A104))),"")</f>
        <v/>
      </c>
      <c r="P105" s="22" t="str">
        <f t="array" ref="P105">IF(O105="","",INDEX($C$2:$C$137,MATCH(N105&amp;O105,$A$2:$A$137&amp;$B$2:$B$137,0)))</f>
        <v/>
      </c>
      <c r="Q105" s="22" t="str">
        <f t="array" ref="Q105">IF(O105="","",INDEX($D$2:$D$137,MATCH(N105&amp;O105,$A$2:$A$137&amp;$B$2:$B$137,0)))</f>
        <v/>
      </c>
    </row>
    <row r="106" spans="1:17">
      <c r="A106" s="12">
        <v>41740.854675925926</v>
      </c>
      <c r="B106" s="6">
        <v>74105</v>
      </c>
      <c r="C106" s="4" t="s">
        <v>0</v>
      </c>
      <c r="D106" s="8">
        <v>300</v>
      </c>
      <c r="E106" s="9"/>
      <c r="F106" s="10">
        <f>COUNTIF($B$2:$B4241,B106)</f>
        <v>1</v>
      </c>
      <c r="H106" s="29">
        <f t="array" ref="H106">IF(I106="","",MIN(IF(I106=$B$2:$B$137,$A$2:$A$137)))</f>
        <v>41740.967835648145</v>
      </c>
      <c r="I106" s="22">
        <f t="array" ref="I106">IFERROR(INDEX($B$2:$B$137,SMALL(IF(MATCH($B$2:$B$137,$B$2:$B$137,0)=ROW($B$2:$B$137)-1,ROW($B$2:$B$137)-1),ROW(A105))),"")</f>
        <v>74158</v>
      </c>
      <c r="J106" s="22" t="str">
        <f t="array" ref="J106">IF(I106="","",INDEX($C$2:$C$137,MATCH(H106&amp;I106,$A$2:$A$137&amp;$B$2:$B$137,0)))</f>
        <v>Уведомления</v>
      </c>
      <c r="K106" s="22">
        <f t="array" ref="K106">IF(I106="","",INDEX($D$2:$D$137,MATCH(H106&amp;I106,$A$2:$A$137&amp;$B$2:$B$137,0)))</f>
        <v>300</v>
      </c>
      <c r="N106" s="29" t="str">
        <f t="array" ref="N106">IF(O106="","",MAX(IF(O106=$B$2:$B$137,$A$2:$A$137)))</f>
        <v/>
      </c>
      <c r="O106" s="22" t="str">
        <f t="array" ref="O106">IFERROR(INDEX($B$2:$B$137,SMALL(IF(MATCH($B$2:$B$137,$B$2:$B$137,0)&lt;&gt;ROW($B$2:$B$137)-1,ROW($B$2:$B$137)-1),ROW(A105))),"")</f>
        <v/>
      </c>
      <c r="P106" s="22" t="str">
        <f t="array" ref="P106">IF(O106="","",INDEX($C$2:$C$137,MATCH(N106&amp;O106,$A$2:$A$137&amp;$B$2:$B$137,0)))</f>
        <v/>
      </c>
      <c r="Q106" s="22" t="str">
        <f t="array" ref="Q106">IF(O106="","",INDEX($D$2:$D$137,MATCH(N106&amp;O106,$A$2:$A$137&amp;$B$2:$B$137,0)))</f>
        <v/>
      </c>
    </row>
    <row r="107" spans="1:17">
      <c r="A107" s="11">
        <v>41740.855567129627</v>
      </c>
      <c r="B107" s="7">
        <v>74106</v>
      </c>
      <c r="C107" s="5" t="s">
        <v>0</v>
      </c>
      <c r="D107" s="3">
        <v>300</v>
      </c>
      <c r="E107" s="9"/>
      <c r="F107" s="10">
        <f>COUNTIF($B$2:$B4242,B107)</f>
        <v>1</v>
      </c>
      <c r="H107" s="29">
        <f t="array" ref="H107">IF(I107="","",MIN(IF(I107=$B$2:$B$137,$A$2:$A$137)))</f>
        <v>41740.989363425928</v>
      </c>
      <c r="I107" s="22">
        <f t="array" ref="I107">IFERROR(INDEX($B$2:$B$137,SMALL(IF(MATCH($B$2:$B$137,$B$2:$B$137,0)=ROW($B$2:$B$137)-1,ROW($B$2:$B$137)-1),ROW(A106))),"")</f>
        <v>74159</v>
      </c>
      <c r="J107" s="22" t="str">
        <f t="array" ref="J107">IF(I107="","",INDEX($C$2:$C$137,MATCH(H107&amp;I107,$A$2:$A$137&amp;$B$2:$B$137,0)))</f>
        <v>Уведомления</v>
      </c>
      <c r="K107" s="22">
        <f t="array" ref="K107">IF(I107="","",INDEX($D$2:$D$137,MATCH(H107&amp;I107,$A$2:$A$137&amp;$B$2:$B$137,0)))</f>
        <v>78</v>
      </c>
      <c r="N107" s="29" t="str">
        <f t="array" ref="N107">IF(O107="","",MAX(IF(O107=$B$2:$B$137,$A$2:$A$137)))</f>
        <v/>
      </c>
      <c r="O107" s="22" t="str">
        <f t="array" ref="O107">IFERROR(INDEX($B$2:$B$137,SMALL(IF(MATCH($B$2:$B$137,$B$2:$B$137,0)&lt;&gt;ROW($B$2:$B$137)-1,ROW($B$2:$B$137)-1),ROW(A106))),"")</f>
        <v/>
      </c>
      <c r="P107" s="22" t="str">
        <f t="array" ref="P107">IF(O107="","",INDEX($C$2:$C$137,MATCH(N107&amp;O107,$A$2:$A$137&amp;$B$2:$B$137,0)))</f>
        <v/>
      </c>
      <c r="Q107" s="22" t="str">
        <f t="array" ref="Q107">IF(O107="","",INDEX($D$2:$D$137,MATCH(N107&amp;O107,$A$2:$A$137&amp;$B$2:$B$137,0)))</f>
        <v/>
      </c>
    </row>
    <row r="108" spans="1:17">
      <c r="A108" s="12">
        <v>41740.856435185182</v>
      </c>
      <c r="B108" s="6">
        <v>74109</v>
      </c>
      <c r="C108" s="4" t="s">
        <v>0</v>
      </c>
      <c r="D108" s="8">
        <v>299</v>
      </c>
      <c r="E108" s="9"/>
      <c r="F108" s="10">
        <f>COUNTIF($B$2:$B4243,B108)</f>
        <v>1</v>
      </c>
      <c r="H108" s="29">
        <f t="array" ref="H108">IF(I108="","",MIN(IF(I108=$B$2:$B$137,$A$2:$A$137)))</f>
        <v>41741.158564814818</v>
      </c>
      <c r="I108" s="22">
        <f t="array" ref="I108">IFERROR(INDEX($B$2:$B$137,SMALL(IF(MATCH($B$2:$B$137,$B$2:$B$137,0)=ROW($B$2:$B$137)-1,ROW($B$2:$B$137)-1),ROW(A107))),"")</f>
        <v>74160</v>
      </c>
      <c r="J108" s="22" t="str">
        <f t="array" ref="J108">IF(I108="","",INDEX($C$2:$C$137,MATCH(H108&amp;I108,$A$2:$A$137&amp;$B$2:$B$137,0)))</f>
        <v>Уведомления</v>
      </c>
      <c r="K108" s="22">
        <f t="array" ref="K108">IF(I108="","",INDEX($D$2:$D$137,MATCH(H108&amp;I108,$A$2:$A$137&amp;$B$2:$B$137,0)))</f>
        <v>300</v>
      </c>
      <c r="N108" s="29" t="str">
        <f t="array" ref="N108">IF(O108="","",MAX(IF(O108=$B$2:$B$137,$A$2:$A$137)))</f>
        <v/>
      </c>
      <c r="O108" s="22" t="str">
        <f t="array" ref="O108">IFERROR(INDEX($B$2:$B$137,SMALL(IF(MATCH($B$2:$B$137,$B$2:$B$137,0)&lt;&gt;ROW($B$2:$B$137)-1,ROW($B$2:$B$137)-1),ROW(A107))),"")</f>
        <v/>
      </c>
      <c r="P108" s="22" t="str">
        <f t="array" ref="P108">IF(O108="","",INDEX($C$2:$C$137,MATCH(N108&amp;O108,$A$2:$A$137&amp;$B$2:$B$137,0)))</f>
        <v/>
      </c>
      <c r="Q108" s="22" t="str">
        <f t="array" ref="Q108">IF(O108="","",INDEX($D$2:$D$137,MATCH(N108&amp;O108,$A$2:$A$137&amp;$B$2:$B$137,0)))</f>
        <v/>
      </c>
    </row>
    <row r="109" spans="1:17">
      <c r="A109" s="11">
        <v>41740.86922453704</v>
      </c>
      <c r="B109" s="7">
        <v>74112</v>
      </c>
      <c r="C109" s="5" t="s">
        <v>0</v>
      </c>
      <c r="D109" s="3">
        <v>300</v>
      </c>
      <c r="E109" s="9"/>
      <c r="F109" s="10">
        <f>COUNTIF($B$2:$B4244,B109)</f>
        <v>1</v>
      </c>
      <c r="H109" s="29">
        <f t="array" ref="H109">IF(I109="","",MIN(IF(I109=$B$2:$B$137,$A$2:$A$137)))</f>
        <v>41741.082418981481</v>
      </c>
      <c r="I109" s="22">
        <f t="array" ref="I109">IFERROR(INDEX($B$2:$B$137,SMALL(IF(MATCH($B$2:$B$137,$B$2:$B$137,0)=ROW($B$2:$B$137)-1,ROW($B$2:$B$137)-1),ROW(A108))),"")</f>
        <v>74161</v>
      </c>
      <c r="J109" s="22" t="str">
        <f t="array" ref="J109">IF(I109="","",INDEX($C$2:$C$137,MATCH(H109&amp;I109,$A$2:$A$137&amp;$B$2:$B$137,0)))</f>
        <v>Уведомления</v>
      </c>
      <c r="K109" s="22">
        <f t="array" ref="K109">IF(I109="","",INDEX($D$2:$D$137,MATCH(H109&amp;I109,$A$2:$A$137&amp;$B$2:$B$137,0)))</f>
        <v>300</v>
      </c>
      <c r="N109" s="29" t="str">
        <f t="array" ref="N109">IF(O109="","",MAX(IF(O109=$B$2:$B$137,$A$2:$A$137)))</f>
        <v/>
      </c>
      <c r="O109" s="22" t="str">
        <f t="array" ref="O109">IFERROR(INDEX($B$2:$B$137,SMALL(IF(MATCH($B$2:$B$137,$B$2:$B$137,0)&lt;&gt;ROW($B$2:$B$137)-1,ROW($B$2:$B$137)-1),ROW(A108))),"")</f>
        <v/>
      </c>
      <c r="P109" s="22" t="str">
        <f t="array" ref="P109">IF(O109="","",INDEX($C$2:$C$137,MATCH(N109&amp;O109,$A$2:$A$137&amp;$B$2:$B$137,0)))</f>
        <v/>
      </c>
      <c r="Q109" s="22" t="str">
        <f t="array" ref="Q109">IF(O109="","",INDEX($D$2:$D$137,MATCH(N109&amp;O109,$A$2:$A$137&amp;$B$2:$B$137,0)))</f>
        <v/>
      </c>
    </row>
    <row r="110" spans="1:17">
      <c r="A110" s="12">
        <v>41740.870011574072</v>
      </c>
      <c r="B110" s="6">
        <v>74113</v>
      </c>
      <c r="C110" s="4" t="s">
        <v>0</v>
      </c>
      <c r="D110" s="8">
        <v>300</v>
      </c>
      <c r="E110" s="9"/>
      <c r="F110" s="10">
        <f>COUNTIF($B$2:$B4245,B110)</f>
        <v>1</v>
      </c>
      <c r="H110" s="29">
        <f t="array" ref="H110">IF(I110="","",MIN(IF(I110=$B$2:$B$137,$A$2:$A$137)))</f>
        <v>41741.180335648147</v>
      </c>
      <c r="I110" s="22">
        <f t="array" ref="I110">IFERROR(INDEX($B$2:$B$137,SMALL(IF(MATCH($B$2:$B$137,$B$2:$B$137,0)=ROW($B$2:$B$137)-1,ROW($B$2:$B$137)-1),ROW(A109))),"")</f>
        <v>74162</v>
      </c>
      <c r="J110" s="22" t="str">
        <f t="array" ref="J110">IF(I110="","",INDEX($C$2:$C$137,MATCH(H110&amp;I110,$A$2:$A$137&amp;$B$2:$B$137,0)))</f>
        <v>Уведомления</v>
      </c>
      <c r="K110" s="22">
        <f t="array" ref="K110">IF(I110="","",INDEX($D$2:$D$137,MATCH(H110&amp;I110,$A$2:$A$137&amp;$B$2:$B$137,0)))</f>
        <v>300</v>
      </c>
      <c r="N110" s="29" t="str">
        <f t="array" ref="N110">IF(O110="","",MAX(IF(O110=$B$2:$B$137,$A$2:$A$137)))</f>
        <v/>
      </c>
      <c r="O110" s="22" t="str">
        <f t="array" ref="O110">IFERROR(INDEX($B$2:$B$137,SMALL(IF(MATCH($B$2:$B$137,$B$2:$B$137,0)&lt;&gt;ROW($B$2:$B$137)-1,ROW($B$2:$B$137)-1),ROW(A109))),"")</f>
        <v/>
      </c>
      <c r="P110" s="22" t="str">
        <f t="array" ref="P110">IF(O110="","",INDEX($C$2:$C$137,MATCH(N110&amp;O110,$A$2:$A$137&amp;$B$2:$B$137,0)))</f>
        <v/>
      </c>
      <c r="Q110" s="22" t="str">
        <f t="array" ref="Q110">IF(O110="","",INDEX($D$2:$D$137,MATCH(N110&amp;O110,$A$2:$A$137&amp;$B$2:$B$137,0)))</f>
        <v/>
      </c>
    </row>
    <row r="111" spans="1:17">
      <c r="A111" s="11">
        <v>41740.870717592596</v>
      </c>
      <c r="B111" s="7">
        <v>74114</v>
      </c>
      <c r="C111" s="5" t="s">
        <v>0</v>
      </c>
      <c r="D111" s="3">
        <v>300</v>
      </c>
      <c r="E111" s="9"/>
      <c r="F111" s="10">
        <f>COUNTIF($B$2:$B4246,B111)</f>
        <v>1</v>
      </c>
      <c r="H111" s="29">
        <f t="array" ref="H111">IF(I111="","",MIN(IF(I111=$B$2:$B$137,$A$2:$A$137)))</f>
        <v>41741.157465277778</v>
      </c>
      <c r="I111" s="22">
        <f t="array" ref="I111">IFERROR(INDEX($B$2:$B$137,SMALL(IF(MATCH($B$2:$B$137,$B$2:$B$137,0)=ROW($B$2:$B$137)-1,ROW($B$2:$B$137)-1),ROW(A110))),"")</f>
        <v>74164</v>
      </c>
      <c r="J111" s="22" t="str">
        <f t="array" ref="J111">IF(I111="","",INDEX($C$2:$C$137,MATCH(H111&amp;I111,$A$2:$A$137&amp;$B$2:$B$137,0)))</f>
        <v>Уведомления</v>
      </c>
      <c r="K111" s="22">
        <f t="array" ref="K111">IF(I111="","",INDEX($D$2:$D$137,MATCH(H111&amp;I111,$A$2:$A$137&amp;$B$2:$B$137,0)))</f>
        <v>300</v>
      </c>
      <c r="N111" s="29" t="str">
        <f t="array" ref="N111">IF(O111="","",MAX(IF(O111=$B$2:$B$137,$A$2:$A$137)))</f>
        <v/>
      </c>
      <c r="O111" s="22" t="str">
        <f t="array" ref="O111">IFERROR(INDEX($B$2:$B$137,SMALL(IF(MATCH($B$2:$B$137,$B$2:$B$137,0)&lt;&gt;ROW($B$2:$B$137)-1,ROW($B$2:$B$137)-1),ROW(A110))),"")</f>
        <v/>
      </c>
      <c r="P111" s="22" t="str">
        <f t="array" ref="P111">IF(O111="","",INDEX($C$2:$C$137,MATCH(N111&amp;O111,$A$2:$A$137&amp;$B$2:$B$137,0)))</f>
        <v/>
      </c>
      <c r="Q111" s="22" t="str">
        <f t="array" ref="Q111">IF(O111="","",INDEX($D$2:$D$137,MATCH(N111&amp;O111,$A$2:$A$137&amp;$B$2:$B$137,0)))</f>
        <v/>
      </c>
    </row>
    <row r="112" spans="1:17">
      <c r="A112" s="12">
        <v>41741.371307870373</v>
      </c>
      <c r="B112" s="6">
        <v>74115</v>
      </c>
      <c r="C112" s="4" t="s">
        <v>0</v>
      </c>
      <c r="D112" s="8">
        <v>300</v>
      </c>
      <c r="E112" s="9"/>
      <c r="F112" s="10">
        <f>COUNTIF($B$2:$B4247,B112)</f>
        <v>1</v>
      </c>
      <c r="H112" s="29">
        <f t="array" ref="H112">IF(I112="","",MIN(IF(I112=$B$2:$B$137,$A$2:$A$137)))</f>
        <v>41741.222696759258</v>
      </c>
      <c r="I112" s="22">
        <f t="array" ref="I112">IFERROR(INDEX($B$2:$B$137,SMALL(IF(MATCH($B$2:$B$137,$B$2:$B$137,0)=ROW($B$2:$B$137)-1,ROW($B$2:$B$137)-1),ROW(A111))),"")</f>
        <v>74166</v>
      </c>
      <c r="J112" s="22" t="str">
        <f t="array" ref="J112">IF(I112="","",INDEX($C$2:$C$137,MATCH(H112&amp;I112,$A$2:$A$137&amp;$B$2:$B$137,0)))</f>
        <v>Уведомления</v>
      </c>
      <c r="K112" s="22">
        <f t="array" ref="K112">IF(I112="","",INDEX($D$2:$D$137,MATCH(H112&amp;I112,$A$2:$A$137&amp;$B$2:$B$137,0)))</f>
        <v>205</v>
      </c>
      <c r="N112" s="29" t="str">
        <f t="array" ref="N112">IF(O112="","",MAX(IF(O112=$B$2:$B$137,$A$2:$A$137)))</f>
        <v/>
      </c>
      <c r="O112" s="22" t="str">
        <f t="array" ref="O112">IFERROR(INDEX($B$2:$B$137,SMALL(IF(MATCH($B$2:$B$137,$B$2:$B$137,0)&lt;&gt;ROW($B$2:$B$137)-1,ROW($B$2:$B$137)-1),ROW(A111))),"")</f>
        <v/>
      </c>
      <c r="P112" s="22" t="str">
        <f t="array" ref="P112">IF(O112="","",INDEX($C$2:$C$137,MATCH(N112&amp;O112,$A$2:$A$137&amp;$B$2:$B$137,0)))</f>
        <v/>
      </c>
      <c r="Q112" s="22" t="str">
        <f t="array" ref="Q112">IF(O112="","",INDEX($D$2:$D$137,MATCH(N112&amp;O112,$A$2:$A$137&amp;$B$2:$B$137,0)))</f>
        <v/>
      </c>
    </row>
    <row r="113" spans="1:17">
      <c r="A113" s="11">
        <v>41741.382418981484</v>
      </c>
      <c r="B113" s="7">
        <v>74116</v>
      </c>
      <c r="C113" s="5" t="s">
        <v>0</v>
      </c>
      <c r="D113" s="3">
        <v>298</v>
      </c>
      <c r="E113" s="9"/>
      <c r="F113" s="10">
        <f>COUNTIF($B$2:$B4248,B113)</f>
        <v>1</v>
      </c>
      <c r="H113" s="29">
        <f t="array" ref="H113">IF(I113="","",MIN(IF(I113=$B$2:$B$137,$A$2:$A$137)))</f>
        <v>41741.233807870369</v>
      </c>
      <c r="I113" s="22">
        <f t="array" ref="I113">IFERROR(INDEX($B$2:$B$137,SMALL(IF(MATCH($B$2:$B$137,$B$2:$B$137,0)=ROW($B$2:$B$137)-1,ROW($B$2:$B$137)-1),ROW(A112))),"")</f>
        <v>74167</v>
      </c>
      <c r="J113" s="22" t="str">
        <f t="array" ref="J113">IF(I113="","",INDEX($C$2:$C$137,MATCH(H113&amp;I113,$A$2:$A$137&amp;$B$2:$B$137,0)))</f>
        <v>Уведомления</v>
      </c>
      <c r="K113" s="22">
        <f t="array" ref="K113">IF(I113="","",INDEX($D$2:$D$137,MATCH(H113&amp;I113,$A$2:$A$137&amp;$B$2:$B$137,0)))</f>
        <v>300</v>
      </c>
      <c r="N113" s="29" t="str">
        <f t="array" ref="N113">IF(O113="","",MAX(IF(O113=$B$2:$B$137,$A$2:$A$137)))</f>
        <v/>
      </c>
      <c r="O113" s="22" t="str">
        <f t="array" ref="O113">IFERROR(INDEX($B$2:$B$137,SMALL(IF(MATCH($B$2:$B$137,$B$2:$B$137,0)&lt;&gt;ROW($B$2:$B$137)-1,ROW($B$2:$B$137)-1),ROW(A112))),"")</f>
        <v/>
      </c>
      <c r="P113" s="22" t="str">
        <f t="array" ref="P113">IF(O113="","",INDEX($C$2:$C$137,MATCH(N113&amp;O113,$A$2:$A$137&amp;$B$2:$B$137,0)))</f>
        <v/>
      </c>
      <c r="Q113" s="22" t="str">
        <f t="array" ref="Q113">IF(O113="","",INDEX($D$2:$D$137,MATCH(N113&amp;O113,$A$2:$A$137&amp;$B$2:$B$137,0)))</f>
        <v/>
      </c>
    </row>
    <row r="114" spans="1:17">
      <c r="A114" s="12">
        <v>41741.393530092595</v>
      </c>
      <c r="B114" s="6">
        <v>74118</v>
      </c>
      <c r="C114" s="4" t="s">
        <v>0</v>
      </c>
      <c r="D114" s="8">
        <v>300</v>
      </c>
      <c r="E114" s="9"/>
      <c r="F114" s="10">
        <f>COUNTIF($B$2:$B4249,B114)</f>
        <v>1</v>
      </c>
      <c r="H114" s="29">
        <f t="array" ref="H114">IF(I114="","",MIN(IF(I114=$B$2:$B$137,$A$2:$A$137)))</f>
        <v>41741.223541666666</v>
      </c>
      <c r="I114" s="22">
        <f t="array" ref="I114">IFERROR(INDEX($B$2:$B$137,SMALL(IF(MATCH($B$2:$B$137,$B$2:$B$137,0)=ROW($B$2:$B$137)-1,ROW($B$2:$B$137)-1),ROW(A113))),"")</f>
        <v>74168</v>
      </c>
      <c r="J114" s="22" t="str">
        <f t="array" ref="J114">IF(I114="","",INDEX($C$2:$C$137,MATCH(H114&amp;I114,$A$2:$A$137&amp;$B$2:$B$137,0)))</f>
        <v>Уведомления</v>
      </c>
      <c r="K114" s="22">
        <f t="array" ref="K114">IF(I114="","",INDEX($D$2:$D$137,MATCH(H114&amp;I114,$A$2:$A$137&amp;$B$2:$B$137,0)))</f>
        <v>28</v>
      </c>
      <c r="N114" s="29" t="str">
        <f t="array" ref="N114">IF(O114="","",MAX(IF(O114=$B$2:$B$137,$A$2:$A$137)))</f>
        <v/>
      </c>
      <c r="O114" s="22" t="str">
        <f t="array" ref="O114">IFERROR(INDEX($B$2:$B$137,SMALL(IF(MATCH($B$2:$B$137,$B$2:$B$137,0)&lt;&gt;ROW($B$2:$B$137)-1,ROW($B$2:$B$137)-1),ROW(A113))),"")</f>
        <v/>
      </c>
      <c r="P114" s="22" t="str">
        <f t="array" ref="P114">IF(O114="","",INDEX($C$2:$C$137,MATCH(N114&amp;O114,$A$2:$A$137&amp;$B$2:$B$137,0)))</f>
        <v/>
      </c>
      <c r="Q114" s="22" t="str">
        <f t="array" ref="Q114">IF(O114="","",INDEX($D$2:$D$137,MATCH(N114&amp;O114,$A$2:$A$137&amp;$B$2:$B$137,0)))</f>
        <v/>
      </c>
    </row>
    <row r="115" spans="1:17">
      <c r="A115" s="12">
        <v>41740.858124999999</v>
      </c>
      <c r="B115" s="6">
        <v>74134</v>
      </c>
      <c r="C115" s="4" t="s">
        <v>0</v>
      </c>
      <c r="D115" s="8">
        <v>247</v>
      </c>
      <c r="E115" s="9"/>
      <c r="F115" s="10">
        <f>COUNTIF($B$2:$B4250,B115)</f>
        <v>1</v>
      </c>
      <c r="H115" s="29">
        <f t="array" ref="H115">IF(I115="","",MIN(IF(I115=$B$2:$B$137,$A$2:$A$137)))</f>
        <v>41741.339363425926</v>
      </c>
      <c r="I115" s="22">
        <f t="array" ref="I115">IFERROR(INDEX($B$2:$B$137,SMALL(IF(MATCH($B$2:$B$137,$B$2:$B$137,0)=ROW($B$2:$B$137)-1,ROW($B$2:$B$137)-1),ROW(A114))),"")</f>
        <v>74169</v>
      </c>
      <c r="J115" s="22" t="str">
        <f t="array" ref="J115">IF(I115="","",INDEX($C$2:$C$137,MATCH(H115&amp;I115,$A$2:$A$137&amp;$B$2:$B$137,0)))</f>
        <v>Уведомления</v>
      </c>
      <c r="K115" s="22">
        <f t="array" ref="K115">IF(I115="","",INDEX($D$2:$D$137,MATCH(H115&amp;I115,$A$2:$A$137&amp;$B$2:$B$137,0)))</f>
        <v>177</v>
      </c>
      <c r="N115" s="29" t="str">
        <f t="array" ref="N115">IF(O115="","",MAX(IF(O115=$B$2:$B$137,$A$2:$A$137)))</f>
        <v/>
      </c>
      <c r="O115" s="22" t="str">
        <f t="array" ref="O115">IFERROR(INDEX($B$2:$B$137,SMALL(IF(MATCH($B$2:$B$137,$B$2:$B$137,0)&lt;&gt;ROW($B$2:$B$137)-1,ROW($B$2:$B$137)-1),ROW(A114))),"")</f>
        <v/>
      </c>
      <c r="P115" s="22" t="str">
        <f t="array" ref="P115">IF(O115="","",INDEX($C$2:$C$137,MATCH(N115&amp;O115,$A$2:$A$137&amp;$B$2:$B$137,0)))</f>
        <v/>
      </c>
      <c r="Q115" s="22" t="str">
        <f t="array" ref="Q115">IF(O115="","",INDEX($D$2:$D$137,MATCH(N115&amp;O115,$A$2:$A$137&amp;$B$2:$B$137,0)))</f>
        <v/>
      </c>
    </row>
    <row r="116" spans="1:17">
      <c r="A116" s="12">
        <v>41740.788263888891</v>
      </c>
      <c r="B116" s="6">
        <v>74137</v>
      </c>
      <c r="C116" s="4" t="s">
        <v>0</v>
      </c>
      <c r="D116" s="8">
        <v>299</v>
      </c>
      <c r="E116" s="9"/>
      <c r="F116" s="10">
        <f>COUNTIF($B$2:$B4251,B116)</f>
        <v>1</v>
      </c>
      <c r="H116" s="29">
        <f t="array" ref="H116">IF(I116="","",MIN(IF(I116=$B$2:$B$137,$A$2:$A$137)))</f>
        <v>41741.360300925924</v>
      </c>
      <c r="I116" s="22">
        <f t="array" ref="I116">IFERROR(INDEX($B$2:$B$137,SMALL(IF(MATCH($B$2:$B$137,$B$2:$B$137,0)=ROW($B$2:$B$137)-1,ROW($B$2:$B$137)-1),ROW(A115))),"")</f>
        <v>74170</v>
      </c>
      <c r="J116" s="22" t="str">
        <f t="array" ref="J116">IF(I116="","",INDEX($C$2:$C$137,MATCH(H116&amp;I116,$A$2:$A$137&amp;$B$2:$B$137,0)))</f>
        <v>Уведомления</v>
      </c>
      <c r="K116" s="22">
        <f t="array" ref="K116">IF(I116="","",INDEX($D$2:$D$137,MATCH(H116&amp;I116,$A$2:$A$137&amp;$B$2:$B$137,0)))</f>
        <v>135</v>
      </c>
      <c r="N116" s="29" t="str">
        <f t="array" ref="N116">IF(O116="","",MAX(IF(O116=$B$2:$B$137,$A$2:$A$137)))</f>
        <v/>
      </c>
      <c r="O116" s="22" t="str">
        <f t="array" ref="O116">IFERROR(INDEX($B$2:$B$137,SMALL(IF(MATCH($B$2:$B$137,$B$2:$B$137,0)&lt;&gt;ROW($B$2:$B$137)-1,ROW($B$2:$B$137)-1),ROW(A115))),"")</f>
        <v/>
      </c>
      <c r="P116" s="22" t="str">
        <f t="array" ref="P116">IF(O116="","",INDEX($C$2:$C$137,MATCH(N116&amp;O116,$A$2:$A$137&amp;$B$2:$B$137,0)))</f>
        <v/>
      </c>
      <c r="Q116" s="22" t="str">
        <f t="array" ref="Q116">IF(O116="","",INDEX($D$2:$D$137,MATCH(N116&amp;O116,$A$2:$A$137&amp;$B$2:$B$137,0)))</f>
        <v/>
      </c>
    </row>
    <row r="117" spans="1:17">
      <c r="A117" s="11">
        <v>41740.789143518516</v>
      </c>
      <c r="B117" s="7">
        <v>74139</v>
      </c>
      <c r="C117" s="5" t="s">
        <v>0</v>
      </c>
      <c r="D117" s="3">
        <v>297</v>
      </c>
      <c r="E117" s="9"/>
      <c r="F117" s="10">
        <f>COUNTIF($B$2:$B4252,B117)</f>
        <v>1</v>
      </c>
      <c r="H117" s="29" t="str">
        <f t="array" ref="H117">IF(I117="","",MIN(IF(I117=$B$2:$B$137,$A$2:$A$137)))</f>
        <v/>
      </c>
      <c r="I117" s="22" t="str">
        <f t="array" ref="I117">IFERROR(INDEX($B$2:$B$137,SMALL(IF(MATCH($B$2:$B$137,$B$2:$B$137,0)=ROW($B$2:$B$137)-1,ROW($B$2:$B$137)-1),ROW(A116))),"")</f>
        <v/>
      </c>
      <c r="J117" s="22" t="str">
        <f t="array" ref="J117">IF(I117="","",INDEX($C$2:$C$137,MATCH(H117&amp;I117,$A$2:$A$137&amp;$B$2:$B$137,0)))</f>
        <v/>
      </c>
      <c r="K117" s="22" t="str">
        <f t="array" ref="K117">IF(I117="","",INDEX($D$2:$D$137,MATCH(H117&amp;I117,$A$2:$A$137&amp;$B$2:$B$137,0)))</f>
        <v/>
      </c>
      <c r="N117" s="29" t="str">
        <f t="array" ref="N117">IF(O117="","",MAX(IF(O117=$B$2:$B$137,$A$2:$A$137)))</f>
        <v/>
      </c>
      <c r="O117" s="22" t="str">
        <f t="array" ref="O117">IFERROR(INDEX($B$2:$B$137,SMALL(IF(MATCH($B$2:$B$137,$B$2:$B$137,0)&lt;&gt;ROW($B$2:$B$137)-1,ROW($B$2:$B$137)-1),ROW(A116))),"")</f>
        <v/>
      </c>
      <c r="P117" s="22" t="str">
        <f t="array" ref="P117">IF(O117="","",INDEX($C$2:$C$137,MATCH(N117&amp;O117,$A$2:$A$137&amp;$B$2:$B$137,0)))</f>
        <v/>
      </c>
      <c r="Q117" s="22" t="str">
        <f t="array" ref="Q117">IF(O117="","",INDEX($D$2:$D$137,MATCH(N117&amp;O117,$A$2:$A$137&amp;$B$2:$B$137,0)))</f>
        <v/>
      </c>
    </row>
    <row r="118" spans="1:17">
      <c r="A118" s="12">
        <v>41740.821111111109</v>
      </c>
      <c r="B118" s="6">
        <v>74148</v>
      </c>
      <c r="C118" s="4" t="s">
        <v>0</v>
      </c>
      <c r="D118" s="8">
        <v>297</v>
      </c>
      <c r="E118" s="9"/>
      <c r="F118" s="10">
        <f>COUNTIF($B$2:$B4253,B118)</f>
        <v>1</v>
      </c>
      <c r="H118" s="29" t="str">
        <f t="array" ref="H118">IF(I118="","",MIN(IF(I118=$B$2:$B$137,$A$2:$A$137)))</f>
        <v/>
      </c>
      <c r="I118" s="22" t="str">
        <f t="array" ref="I118">IFERROR(INDEX($B$2:$B$137,SMALL(IF(MATCH($B$2:$B$137,$B$2:$B$137,0)=ROW($B$2:$B$137)-1,ROW($B$2:$B$137)-1),ROW(A117))),"")</f>
        <v/>
      </c>
      <c r="J118" s="22" t="str">
        <f t="array" ref="J118">IF(I118="","",INDEX($C$2:$C$137,MATCH(H118&amp;I118,$A$2:$A$137&amp;$B$2:$B$137,0)))</f>
        <v/>
      </c>
      <c r="K118" s="22" t="str">
        <f t="array" ref="K118">IF(I118="","",INDEX($D$2:$D$137,MATCH(H118&amp;I118,$A$2:$A$137&amp;$B$2:$B$137,0)))</f>
        <v/>
      </c>
      <c r="N118" s="29" t="str">
        <f t="array" ref="N118">IF(O118="","",MAX(IF(O118=$B$2:$B$137,$A$2:$A$137)))</f>
        <v/>
      </c>
      <c r="O118" s="22" t="str">
        <f t="array" ref="O118">IFERROR(INDEX($B$2:$B$137,SMALL(IF(MATCH($B$2:$B$137,$B$2:$B$137,0)&lt;&gt;ROW($B$2:$B$137)-1,ROW($B$2:$B$137)-1),ROW(A117))),"")</f>
        <v/>
      </c>
      <c r="P118" s="22" t="str">
        <f t="array" ref="P118">IF(O118="","",INDEX($C$2:$C$137,MATCH(N118&amp;O118,$A$2:$A$137&amp;$B$2:$B$137,0)))</f>
        <v/>
      </c>
      <c r="Q118" s="22" t="str">
        <f t="array" ref="Q118">IF(O118="","",INDEX($D$2:$D$137,MATCH(N118&amp;O118,$A$2:$A$137&amp;$B$2:$B$137,0)))</f>
        <v/>
      </c>
    </row>
    <row r="119" spans="1:17">
      <c r="A119" s="11">
        <v>41740.857291666667</v>
      </c>
      <c r="B119" s="7">
        <v>74150</v>
      </c>
      <c r="C119" s="5" t="s">
        <v>0</v>
      </c>
      <c r="D119" s="3">
        <v>291</v>
      </c>
      <c r="E119" s="9"/>
      <c r="F119" s="10">
        <f>COUNTIF($B$2:$B4254,B119)</f>
        <v>1</v>
      </c>
      <c r="H119" s="29" t="str">
        <f t="array" ref="H119">IF(I119="","",MIN(IF(I119=$B$2:$B$137,$A$2:$A$137)))</f>
        <v/>
      </c>
      <c r="I119" s="22" t="str">
        <f t="array" ref="I119">IFERROR(INDEX($B$2:$B$137,SMALL(IF(MATCH($B$2:$B$137,$B$2:$B$137,0)=ROW($B$2:$B$137)-1,ROW($B$2:$B$137)-1),ROW(A118))),"")</f>
        <v/>
      </c>
      <c r="J119" s="22" t="str">
        <f t="array" ref="J119">IF(I119="","",INDEX($C$2:$C$137,MATCH(H119&amp;I119,$A$2:$A$137&amp;$B$2:$B$137,0)))</f>
        <v/>
      </c>
      <c r="K119" s="22" t="str">
        <f t="array" ref="K119">IF(I119="","",INDEX($D$2:$D$137,MATCH(H119&amp;I119,$A$2:$A$137&amp;$B$2:$B$137,0)))</f>
        <v/>
      </c>
      <c r="N119" s="29" t="str">
        <f t="array" ref="N119">IF(O119="","",MAX(IF(O119=$B$2:$B$137,$A$2:$A$137)))</f>
        <v/>
      </c>
      <c r="O119" s="22" t="str">
        <f t="array" ref="O119">IFERROR(INDEX($B$2:$B$137,SMALL(IF(MATCH($B$2:$B$137,$B$2:$B$137,0)&lt;&gt;ROW($B$2:$B$137)-1,ROW($B$2:$B$137)-1),ROW(A118))),"")</f>
        <v/>
      </c>
      <c r="P119" s="22" t="str">
        <f t="array" ref="P119">IF(O119="","",INDEX($C$2:$C$137,MATCH(N119&amp;O119,$A$2:$A$137&amp;$B$2:$B$137,0)))</f>
        <v/>
      </c>
      <c r="Q119" s="22" t="str">
        <f t="array" ref="Q119">IF(O119="","",INDEX($D$2:$D$137,MATCH(N119&amp;O119,$A$2:$A$137&amp;$B$2:$B$137,0)))</f>
        <v/>
      </c>
    </row>
    <row r="120" spans="1:17">
      <c r="A120" s="11">
        <v>41741.24491898148</v>
      </c>
      <c r="B120" s="7">
        <v>74151</v>
      </c>
      <c r="C120" s="5" t="s">
        <v>0</v>
      </c>
      <c r="D120" s="3">
        <v>300</v>
      </c>
      <c r="E120" s="9"/>
      <c r="F120" s="10">
        <f>COUNTIF($B$2:$B4255,B120)</f>
        <v>1</v>
      </c>
      <c r="H120" s="29" t="str">
        <f t="array" ref="H120">IF(I120="","",MIN(IF(I120=$B$2:$B$137,$A$2:$A$137)))</f>
        <v/>
      </c>
      <c r="I120" s="22" t="str">
        <f t="array" ref="I120">IFERROR(INDEX($B$2:$B$137,SMALL(IF(MATCH($B$2:$B$137,$B$2:$B$137,0)=ROW($B$2:$B$137)-1,ROW($B$2:$B$137)-1),ROW(A119))),"")</f>
        <v/>
      </c>
      <c r="J120" s="22" t="str">
        <f t="array" ref="J120">IF(I120="","",INDEX($C$2:$C$137,MATCH(H120&amp;I120,$A$2:$A$137&amp;$B$2:$B$137,0)))</f>
        <v/>
      </c>
      <c r="K120" s="22" t="str">
        <f t="array" ref="K120">IF(I120="","",INDEX($D$2:$D$137,MATCH(H120&amp;I120,$A$2:$A$137&amp;$B$2:$B$137,0)))</f>
        <v/>
      </c>
      <c r="N120" s="29" t="str">
        <f t="array" ref="N120">IF(O120="","",MAX(IF(O120=$B$2:$B$137,$A$2:$A$137)))</f>
        <v/>
      </c>
      <c r="O120" s="22" t="str">
        <f t="array" ref="O120">IFERROR(INDEX($B$2:$B$137,SMALL(IF(MATCH($B$2:$B$137,$B$2:$B$137,0)&lt;&gt;ROW($B$2:$B$137)-1,ROW($B$2:$B$137)-1),ROW(A119))),"")</f>
        <v/>
      </c>
      <c r="P120" s="22" t="str">
        <f t="array" ref="P120">IF(O120="","",INDEX($C$2:$C$137,MATCH(N120&amp;O120,$A$2:$A$137&amp;$B$2:$B$137,0)))</f>
        <v/>
      </c>
      <c r="Q120" s="22" t="str">
        <f t="array" ref="Q120">IF(O120="","",INDEX($D$2:$D$137,MATCH(N120&amp;O120,$A$2:$A$137&amp;$B$2:$B$137,0)))</f>
        <v/>
      </c>
    </row>
    <row r="121" spans="1:17">
      <c r="A121" s="12">
        <v>41740.923391203702</v>
      </c>
      <c r="B121" s="6">
        <v>74152</v>
      </c>
      <c r="C121" s="4" t="s">
        <v>0</v>
      </c>
      <c r="D121" s="8">
        <v>300</v>
      </c>
      <c r="E121" s="9"/>
      <c r="F121" s="10">
        <f>COUNTIF($B$2:$B4256,B121)</f>
        <v>1</v>
      </c>
      <c r="H121" s="29" t="str">
        <f t="array" ref="H121">IF(I121="","",MIN(IF(I121=$B$2:$B$137,$A$2:$A$137)))</f>
        <v/>
      </c>
      <c r="I121" s="22" t="str">
        <f t="array" ref="I121">IFERROR(INDEX($B$2:$B$137,SMALL(IF(MATCH($B$2:$B$137,$B$2:$B$137,0)=ROW($B$2:$B$137)-1,ROW($B$2:$B$137)-1),ROW(A120))),"")</f>
        <v/>
      </c>
      <c r="J121" s="22" t="str">
        <f t="array" ref="J121">IF(I121="","",INDEX($C$2:$C$137,MATCH(H121&amp;I121,$A$2:$A$137&amp;$B$2:$B$137,0)))</f>
        <v/>
      </c>
      <c r="K121" s="22" t="str">
        <f t="array" ref="K121">IF(I121="","",INDEX($D$2:$D$137,MATCH(H121&amp;I121,$A$2:$A$137&amp;$B$2:$B$137,0)))</f>
        <v/>
      </c>
      <c r="N121" s="29" t="str">
        <f t="array" ref="N121">IF(O121="","",MAX(IF(O121=$B$2:$B$137,$A$2:$A$137)))</f>
        <v/>
      </c>
      <c r="O121" s="22" t="str">
        <f t="array" ref="O121">IFERROR(INDEX($B$2:$B$137,SMALL(IF(MATCH($B$2:$B$137,$B$2:$B$137,0)&lt;&gt;ROW($B$2:$B$137)-1,ROW($B$2:$B$137)-1),ROW(A120))),"")</f>
        <v/>
      </c>
      <c r="P121" s="22" t="str">
        <f t="array" ref="P121">IF(O121="","",INDEX($C$2:$C$137,MATCH(N121&amp;O121,$A$2:$A$137&amp;$B$2:$B$137,0)))</f>
        <v/>
      </c>
      <c r="Q121" s="22" t="str">
        <f t="array" ref="Q121">IF(O121="","",INDEX($D$2:$D$137,MATCH(N121&amp;O121,$A$2:$A$137&amp;$B$2:$B$137,0)))</f>
        <v/>
      </c>
    </row>
    <row r="122" spans="1:17">
      <c r="A122" s="11">
        <v>41740.924293981479</v>
      </c>
      <c r="B122" s="7">
        <v>74153</v>
      </c>
      <c r="C122" s="5" t="s">
        <v>0</v>
      </c>
      <c r="D122" s="3">
        <v>300</v>
      </c>
      <c r="E122" s="9"/>
      <c r="F122" s="10">
        <f>COUNTIF($B$2:$B4257,B122)</f>
        <v>1</v>
      </c>
      <c r="H122" s="29" t="str">
        <f t="array" ref="H122">IF(I122="","",MIN(IF(I122=$B$2:$B$137,$A$2:$A$137)))</f>
        <v/>
      </c>
      <c r="I122" s="22" t="str">
        <f t="array" ref="I122">IFERROR(INDEX($B$2:$B$137,SMALL(IF(MATCH($B$2:$B$137,$B$2:$B$137,0)=ROW($B$2:$B$137)-1,ROW($B$2:$B$137)-1),ROW(A121))),"")</f>
        <v/>
      </c>
      <c r="J122" s="22" t="str">
        <f t="array" ref="J122">IF(I122="","",INDEX($C$2:$C$137,MATCH(H122&amp;I122,$A$2:$A$137&amp;$B$2:$B$137,0)))</f>
        <v/>
      </c>
      <c r="K122" s="22" t="str">
        <f t="array" ref="K122">IF(I122="","",INDEX($D$2:$D$137,MATCH(H122&amp;I122,$A$2:$A$137&amp;$B$2:$B$137,0)))</f>
        <v/>
      </c>
      <c r="N122" s="29" t="str">
        <f t="array" ref="N122">IF(O122="","",MAX(IF(O122=$B$2:$B$137,$A$2:$A$137)))</f>
        <v/>
      </c>
      <c r="O122" s="22" t="str">
        <f t="array" ref="O122">IFERROR(INDEX($B$2:$B$137,SMALL(IF(MATCH($B$2:$B$137,$B$2:$B$137,0)&lt;&gt;ROW($B$2:$B$137)-1,ROW($B$2:$B$137)-1),ROW(A121))),"")</f>
        <v/>
      </c>
      <c r="P122" s="22" t="str">
        <f t="array" ref="P122">IF(O122="","",INDEX($C$2:$C$137,MATCH(N122&amp;O122,$A$2:$A$137&amp;$B$2:$B$137,0)))</f>
        <v/>
      </c>
      <c r="Q122" s="22" t="str">
        <f t="array" ref="Q122">IF(O122="","",INDEX($D$2:$D$137,MATCH(N122&amp;O122,$A$2:$A$137&amp;$B$2:$B$137,0)))</f>
        <v/>
      </c>
    </row>
    <row r="123" spans="1:17">
      <c r="A123" s="12">
        <v>41740.945613425924</v>
      </c>
      <c r="B123" s="6">
        <v>74154</v>
      </c>
      <c r="C123" s="4" t="s">
        <v>0</v>
      </c>
      <c r="D123" s="8">
        <v>300</v>
      </c>
      <c r="E123" s="9"/>
      <c r="F123" s="10">
        <f>COUNTIF($B$2:$B4258,B123)</f>
        <v>1</v>
      </c>
      <c r="H123" s="29" t="str">
        <f t="array" ref="H123">IF(I123="","",MIN(IF(I123=$B$2:$B$137,$A$2:$A$137)))</f>
        <v/>
      </c>
      <c r="I123" s="22" t="str">
        <f t="array" ref="I123">IFERROR(INDEX($B$2:$B$137,SMALL(IF(MATCH($B$2:$B$137,$B$2:$B$137,0)=ROW($B$2:$B$137)-1,ROW($B$2:$B$137)-1),ROW(A122))),"")</f>
        <v/>
      </c>
      <c r="J123" s="22" t="str">
        <f t="array" ref="J123">IF(I123="","",INDEX($C$2:$C$137,MATCH(H123&amp;I123,$A$2:$A$137&amp;$B$2:$B$137,0)))</f>
        <v/>
      </c>
      <c r="K123" s="22" t="str">
        <f t="array" ref="K123">IF(I123="","",INDEX($D$2:$D$137,MATCH(H123&amp;I123,$A$2:$A$137&amp;$B$2:$B$137,0)))</f>
        <v/>
      </c>
      <c r="N123" s="29" t="str">
        <f t="array" ref="N123">IF(O123="","",MAX(IF(O123=$B$2:$B$137,$A$2:$A$137)))</f>
        <v/>
      </c>
      <c r="O123" s="22" t="str">
        <f t="array" ref="O123">IFERROR(INDEX($B$2:$B$137,SMALL(IF(MATCH($B$2:$B$137,$B$2:$B$137,0)&lt;&gt;ROW($B$2:$B$137)-1,ROW($B$2:$B$137)-1),ROW(A122))),"")</f>
        <v/>
      </c>
      <c r="P123" s="22" t="str">
        <f t="array" ref="P123">IF(O123="","",INDEX($C$2:$C$137,MATCH(N123&amp;O123,$A$2:$A$137&amp;$B$2:$B$137,0)))</f>
        <v/>
      </c>
      <c r="Q123" s="22" t="str">
        <f t="array" ref="Q123">IF(O123="","",INDEX($D$2:$D$137,MATCH(N123&amp;O123,$A$2:$A$137&amp;$B$2:$B$137,0)))</f>
        <v/>
      </c>
    </row>
    <row r="124" spans="1:17">
      <c r="A124" s="12">
        <v>41741.156030092592</v>
      </c>
      <c r="B124" s="6">
        <v>74155</v>
      </c>
      <c r="C124" s="4" t="s">
        <v>0</v>
      </c>
      <c r="D124" s="8">
        <v>300</v>
      </c>
      <c r="E124" s="9"/>
      <c r="F124" s="10">
        <f>COUNTIF($B$2:$B4259,B124)</f>
        <v>1</v>
      </c>
      <c r="H124" s="29" t="str">
        <f t="array" ref="H124">IF(I124="","",MIN(IF(I124=$B$2:$B$137,$A$2:$A$137)))</f>
        <v/>
      </c>
      <c r="I124" s="22" t="str">
        <f t="array" ref="I124">IFERROR(INDEX($B$2:$B$137,SMALL(IF(MATCH($B$2:$B$137,$B$2:$B$137,0)=ROW($B$2:$B$137)-1,ROW($B$2:$B$137)-1),ROW(A123))),"")</f>
        <v/>
      </c>
      <c r="J124" s="22" t="str">
        <f t="array" ref="J124">IF(I124="","",INDEX($C$2:$C$137,MATCH(H124&amp;I124,$A$2:$A$137&amp;$B$2:$B$137,0)))</f>
        <v/>
      </c>
      <c r="K124" s="22" t="str">
        <f t="array" ref="K124">IF(I124="","",INDEX($D$2:$D$137,MATCH(H124&amp;I124,$A$2:$A$137&amp;$B$2:$B$137,0)))</f>
        <v/>
      </c>
      <c r="N124" s="29" t="str">
        <f t="array" ref="N124">IF(O124="","",MAX(IF(O124=$B$2:$B$137,$A$2:$A$137)))</f>
        <v/>
      </c>
      <c r="O124" s="22" t="str">
        <f t="array" ref="O124">IFERROR(INDEX($B$2:$B$137,SMALL(IF(MATCH($B$2:$B$137,$B$2:$B$137,0)&lt;&gt;ROW($B$2:$B$137)-1,ROW($B$2:$B$137)-1),ROW(A123))),"")</f>
        <v/>
      </c>
      <c r="P124" s="22" t="str">
        <f t="array" ref="P124">IF(O124="","",INDEX($C$2:$C$137,MATCH(N124&amp;O124,$A$2:$A$137&amp;$B$2:$B$137,0)))</f>
        <v/>
      </c>
      <c r="Q124" s="22" t="str">
        <f t="array" ref="Q124">IF(O124="","",INDEX($D$2:$D$137,MATCH(N124&amp;O124,$A$2:$A$137&amp;$B$2:$B$137,0)))</f>
        <v/>
      </c>
    </row>
    <row r="125" spans="1:17">
      <c r="A125" s="11">
        <v>41740.946388888886</v>
      </c>
      <c r="B125" s="7">
        <v>74156</v>
      </c>
      <c r="C125" s="5" t="s">
        <v>0</v>
      </c>
      <c r="D125" s="3">
        <v>14</v>
      </c>
      <c r="E125" s="9"/>
      <c r="F125" s="10">
        <f>COUNTIF($B$2:$B4260,B125)</f>
        <v>1</v>
      </c>
      <c r="H125" s="29" t="str">
        <f t="array" ref="H125">IF(I125="","",MIN(IF(I125=$B$2:$B$137,$A$2:$A$137)))</f>
        <v/>
      </c>
      <c r="I125" s="22" t="str">
        <f t="array" ref="I125">IFERROR(INDEX($B$2:$B$137,SMALL(IF(MATCH($B$2:$B$137,$B$2:$B$137,0)=ROW($B$2:$B$137)-1,ROW($B$2:$B$137)-1),ROW(A124))),"")</f>
        <v/>
      </c>
      <c r="J125" s="22" t="str">
        <f t="array" ref="J125">IF(I125="","",INDEX($C$2:$C$137,MATCH(H125&amp;I125,$A$2:$A$137&amp;$B$2:$B$137,0)))</f>
        <v/>
      </c>
      <c r="K125" s="22" t="str">
        <f t="array" ref="K125">IF(I125="","",INDEX($D$2:$D$137,MATCH(H125&amp;I125,$A$2:$A$137&amp;$B$2:$B$137,0)))</f>
        <v/>
      </c>
      <c r="N125" s="29" t="str">
        <f t="array" ref="N125">IF(O125="","",MAX(IF(O125=$B$2:$B$137,$A$2:$A$137)))</f>
        <v/>
      </c>
      <c r="O125" s="22" t="str">
        <f t="array" ref="O125">IFERROR(INDEX($B$2:$B$137,SMALL(IF(MATCH($B$2:$B$137,$B$2:$B$137,0)&lt;&gt;ROW($B$2:$B$137)-1,ROW($B$2:$B$137)-1),ROW(A124))),"")</f>
        <v/>
      </c>
      <c r="P125" s="22" t="str">
        <f t="array" ref="P125">IF(O125="","",INDEX($C$2:$C$137,MATCH(N125&amp;O125,$A$2:$A$137&amp;$B$2:$B$137,0)))</f>
        <v/>
      </c>
      <c r="Q125" s="22" t="str">
        <f t="array" ref="Q125">IF(O125="","",INDEX($D$2:$D$137,MATCH(N125&amp;O125,$A$2:$A$137&amp;$B$2:$B$137,0)))</f>
        <v/>
      </c>
    </row>
    <row r="126" spans="1:17">
      <c r="A126" s="12">
        <v>41740.956724537034</v>
      </c>
      <c r="B126" s="6">
        <v>74157</v>
      </c>
      <c r="C126" s="4" t="s">
        <v>0</v>
      </c>
      <c r="D126" s="8">
        <v>300</v>
      </c>
      <c r="E126" s="9"/>
      <c r="F126" s="10">
        <f>COUNTIF($B$2:$B4261,B126)</f>
        <v>1</v>
      </c>
      <c r="H126" s="29" t="str">
        <f t="array" ref="H126">IF(I126="","",MIN(IF(I126=$B$2:$B$137,$A$2:$A$137)))</f>
        <v/>
      </c>
      <c r="I126" s="22" t="str">
        <f t="array" ref="I126">IFERROR(INDEX($B$2:$B$137,SMALL(IF(MATCH($B$2:$B$137,$B$2:$B$137,0)=ROW($B$2:$B$137)-1,ROW($B$2:$B$137)-1),ROW(A125))),"")</f>
        <v/>
      </c>
      <c r="J126" s="22" t="str">
        <f t="array" ref="J126">IF(I126="","",INDEX($C$2:$C$137,MATCH(H126&amp;I126,$A$2:$A$137&amp;$B$2:$B$137,0)))</f>
        <v/>
      </c>
      <c r="K126" s="22" t="str">
        <f t="array" ref="K126">IF(I126="","",INDEX($D$2:$D$137,MATCH(H126&amp;I126,$A$2:$A$137&amp;$B$2:$B$137,0)))</f>
        <v/>
      </c>
      <c r="N126" s="29" t="str">
        <f t="array" ref="N126">IF(O126="","",MAX(IF(O126=$B$2:$B$137,$A$2:$A$137)))</f>
        <v/>
      </c>
      <c r="O126" s="22" t="str">
        <f t="array" ref="O126">IFERROR(INDEX($B$2:$B$137,SMALL(IF(MATCH($B$2:$B$137,$B$2:$B$137,0)&lt;&gt;ROW($B$2:$B$137)-1,ROW($B$2:$B$137)-1),ROW(A125))),"")</f>
        <v/>
      </c>
      <c r="P126" s="22" t="str">
        <f t="array" ref="P126">IF(O126="","",INDEX($C$2:$C$137,MATCH(N126&amp;O126,$A$2:$A$137&amp;$B$2:$B$137,0)))</f>
        <v/>
      </c>
      <c r="Q126" s="22" t="str">
        <f t="array" ref="Q126">IF(O126="","",INDEX($D$2:$D$137,MATCH(N126&amp;O126,$A$2:$A$137&amp;$B$2:$B$137,0)))</f>
        <v/>
      </c>
    </row>
    <row r="127" spans="1:17">
      <c r="A127" s="11">
        <v>41740.967835648145</v>
      </c>
      <c r="B127" s="7">
        <v>74158</v>
      </c>
      <c r="C127" s="5" t="s">
        <v>0</v>
      </c>
      <c r="D127" s="3">
        <v>300</v>
      </c>
      <c r="E127" s="9"/>
      <c r="F127" s="10">
        <f>COUNTIF($B$2:$B4262,B127)</f>
        <v>1</v>
      </c>
      <c r="H127" s="29" t="str">
        <f t="array" ref="H127">IF(I127="","",MIN(IF(I127=$B$2:$B$137,$A$2:$A$137)))</f>
        <v/>
      </c>
      <c r="I127" s="22" t="str">
        <f t="array" ref="I127">IFERROR(INDEX($B$2:$B$137,SMALL(IF(MATCH($B$2:$B$137,$B$2:$B$137,0)=ROW($B$2:$B$137)-1,ROW($B$2:$B$137)-1),ROW(A126))),"")</f>
        <v/>
      </c>
      <c r="J127" s="22" t="str">
        <f t="array" ref="J127">IF(I127="","",INDEX($C$2:$C$137,MATCH(H127&amp;I127,$A$2:$A$137&amp;$B$2:$B$137,0)))</f>
        <v/>
      </c>
      <c r="K127" s="22" t="str">
        <f t="array" ref="K127">IF(I127="","",INDEX($D$2:$D$137,MATCH(H127&amp;I127,$A$2:$A$137&amp;$B$2:$B$137,0)))</f>
        <v/>
      </c>
      <c r="N127" s="29" t="str">
        <f t="array" ref="N127">IF(O127="","",MAX(IF(O127=$B$2:$B$137,$A$2:$A$137)))</f>
        <v/>
      </c>
      <c r="O127" s="22" t="str">
        <f t="array" ref="O127">IFERROR(INDEX($B$2:$B$137,SMALL(IF(MATCH($B$2:$B$137,$B$2:$B$137,0)&lt;&gt;ROW($B$2:$B$137)-1,ROW($B$2:$B$137)-1),ROW(A126))),"")</f>
        <v/>
      </c>
      <c r="P127" s="22" t="str">
        <f t="array" ref="P127">IF(O127="","",INDEX($C$2:$C$137,MATCH(N127&amp;O127,$A$2:$A$137&amp;$B$2:$B$137,0)))</f>
        <v/>
      </c>
      <c r="Q127" s="22" t="str">
        <f t="array" ref="Q127">IF(O127="","",INDEX($D$2:$D$137,MATCH(N127&amp;O127,$A$2:$A$137&amp;$B$2:$B$137,0)))</f>
        <v/>
      </c>
    </row>
    <row r="128" spans="1:17">
      <c r="A128" s="12">
        <v>41740.989363425928</v>
      </c>
      <c r="B128" s="6">
        <v>74159</v>
      </c>
      <c r="C128" s="4" t="s">
        <v>0</v>
      </c>
      <c r="D128" s="8">
        <v>78</v>
      </c>
      <c r="E128" s="9"/>
      <c r="F128" s="10">
        <f>COUNTIF($B$2:$B4263,B128)</f>
        <v>1</v>
      </c>
      <c r="H128" s="29" t="str">
        <f t="array" ref="H128">IF(I128="","",MIN(IF(I128=$B$2:$B$137,$A$2:$A$137)))</f>
        <v/>
      </c>
      <c r="I128" s="22" t="str">
        <f t="array" ref="I128">IFERROR(INDEX($B$2:$B$137,SMALL(IF(MATCH($B$2:$B$137,$B$2:$B$137,0)=ROW($B$2:$B$137)-1,ROW($B$2:$B$137)-1),ROW(A127))),"")</f>
        <v/>
      </c>
      <c r="J128" s="22" t="str">
        <f t="array" ref="J128">IF(I128="","",INDEX($C$2:$C$137,MATCH(H128&amp;I128,$A$2:$A$137&amp;$B$2:$B$137,0)))</f>
        <v/>
      </c>
      <c r="K128" s="22" t="str">
        <f t="array" ref="K128">IF(I128="","",INDEX($D$2:$D$137,MATCH(H128&amp;I128,$A$2:$A$137&amp;$B$2:$B$137,0)))</f>
        <v/>
      </c>
      <c r="N128" s="29" t="str">
        <f t="array" ref="N128">IF(O128="","",MAX(IF(O128=$B$2:$B$137,$A$2:$A$137)))</f>
        <v/>
      </c>
      <c r="O128" s="22" t="str">
        <f t="array" ref="O128">IFERROR(INDEX($B$2:$B$137,SMALL(IF(MATCH($B$2:$B$137,$B$2:$B$137,0)&lt;&gt;ROW($B$2:$B$137)-1,ROW($B$2:$B$137)-1),ROW(A127))),"")</f>
        <v/>
      </c>
      <c r="P128" s="22" t="str">
        <f t="array" ref="P128">IF(O128="","",INDEX($C$2:$C$137,MATCH(N128&amp;O128,$A$2:$A$137&amp;$B$2:$B$137,0)))</f>
        <v/>
      </c>
      <c r="Q128" s="22" t="str">
        <f t="array" ref="Q128">IF(O128="","",INDEX($D$2:$D$137,MATCH(N128&amp;O128,$A$2:$A$137&amp;$B$2:$B$137,0)))</f>
        <v/>
      </c>
    </row>
    <row r="129" spans="1:17">
      <c r="A129" s="12">
        <v>41741.158564814818</v>
      </c>
      <c r="B129" s="6">
        <v>74160</v>
      </c>
      <c r="C129" s="4" t="s">
        <v>0</v>
      </c>
      <c r="D129" s="8">
        <v>300</v>
      </c>
      <c r="E129" s="9"/>
      <c r="F129" s="10">
        <f>COUNTIF($B$2:$B4264,B129)</f>
        <v>1</v>
      </c>
      <c r="H129" s="29" t="str">
        <f t="array" ref="H129">IF(I129="","",MIN(IF(I129=$B$2:$B$137,$A$2:$A$137)))</f>
        <v/>
      </c>
      <c r="I129" s="22" t="str">
        <f t="array" ref="I129">IFERROR(INDEX($B$2:$B$137,SMALL(IF(MATCH($B$2:$B$137,$B$2:$B$137,0)=ROW($B$2:$B$137)-1,ROW($B$2:$B$137)-1),ROW(A128))),"")</f>
        <v/>
      </c>
      <c r="J129" s="22" t="str">
        <f t="array" ref="J129">IF(I129="","",INDEX($C$2:$C$137,MATCH(H129&amp;I129,$A$2:$A$137&amp;$B$2:$B$137,0)))</f>
        <v/>
      </c>
      <c r="K129" s="22" t="str">
        <f t="array" ref="K129">IF(I129="","",INDEX($D$2:$D$137,MATCH(H129&amp;I129,$A$2:$A$137&amp;$B$2:$B$137,0)))</f>
        <v/>
      </c>
      <c r="N129" s="29" t="str">
        <f t="array" ref="N129">IF(O129="","",MAX(IF(O129=$B$2:$B$137,$A$2:$A$137)))</f>
        <v/>
      </c>
      <c r="O129" s="22" t="str">
        <f t="array" ref="O129">IFERROR(INDEX($B$2:$B$137,SMALL(IF(MATCH($B$2:$B$137,$B$2:$B$137,0)&lt;&gt;ROW($B$2:$B$137)-1,ROW($B$2:$B$137)-1),ROW(A128))),"")</f>
        <v/>
      </c>
      <c r="P129" s="22" t="str">
        <f t="array" ref="P129">IF(O129="","",INDEX($C$2:$C$137,MATCH(N129&amp;O129,$A$2:$A$137&amp;$B$2:$B$137,0)))</f>
        <v/>
      </c>
      <c r="Q129" s="22" t="str">
        <f t="array" ref="Q129">IF(O129="","",INDEX($D$2:$D$137,MATCH(N129&amp;O129,$A$2:$A$137&amp;$B$2:$B$137,0)))</f>
        <v/>
      </c>
    </row>
    <row r="130" spans="1:17">
      <c r="A130" s="11">
        <v>41741.082418981481</v>
      </c>
      <c r="B130" s="7">
        <v>74161</v>
      </c>
      <c r="C130" s="5" t="s">
        <v>0</v>
      </c>
      <c r="D130" s="3">
        <v>300</v>
      </c>
      <c r="E130" s="9"/>
      <c r="F130" s="10">
        <f>COUNTIF($B$2:$B4265,B130)</f>
        <v>1</v>
      </c>
      <c r="H130" s="29" t="str">
        <f t="array" ref="H130">IF(I130="","",MIN(IF(I130=$B$2:$B$137,$A$2:$A$137)))</f>
        <v/>
      </c>
      <c r="I130" s="22" t="str">
        <f t="array" ref="I130">IFERROR(INDEX($B$2:$B$137,SMALL(IF(MATCH($B$2:$B$137,$B$2:$B$137,0)=ROW($B$2:$B$137)-1,ROW($B$2:$B$137)-1),ROW(A129))),"")</f>
        <v/>
      </c>
      <c r="J130" s="22" t="str">
        <f t="array" ref="J130">IF(I130="","",INDEX($C$2:$C$137,MATCH(H130&amp;I130,$A$2:$A$137&amp;$B$2:$B$137,0)))</f>
        <v/>
      </c>
      <c r="K130" s="22" t="str">
        <f t="array" ref="K130">IF(I130="","",INDEX($D$2:$D$137,MATCH(H130&amp;I130,$A$2:$A$137&amp;$B$2:$B$137,0)))</f>
        <v/>
      </c>
      <c r="N130" s="29" t="str">
        <f t="array" ref="N130">IF(O130="","",MAX(IF(O130=$B$2:$B$137,$A$2:$A$137)))</f>
        <v/>
      </c>
      <c r="O130" s="22" t="str">
        <f t="array" ref="O130">IFERROR(INDEX($B$2:$B$137,SMALL(IF(MATCH($B$2:$B$137,$B$2:$B$137,0)&lt;&gt;ROW($B$2:$B$137)-1,ROW($B$2:$B$137)-1),ROW(A129))),"")</f>
        <v/>
      </c>
      <c r="P130" s="22" t="str">
        <f t="array" ref="P130">IF(O130="","",INDEX($C$2:$C$137,MATCH(N130&amp;O130,$A$2:$A$137&amp;$B$2:$B$137,0)))</f>
        <v/>
      </c>
      <c r="Q130" s="22" t="str">
        <f t="array" ref="Q130">IF(O130="","",INDEX($D$2:$D$137,MATCH(N130&amp;O130,$A$2:$A$137&amp;$B$2:$B$137,0)))</f>
        <v/>
      </c>
    </row>
    <row r="131" spans="1:17">
      <c r="A131" s="11">
        <v>41741.180335648147</v>
      </c>
      <c r="B131" s="7">
        <v>74162</v>
      </c>
      <c r="C131" s="5" t="s">
        <v>0</v>
      </c>
      <c r="D131" s="3">
        <v>300</v>
      </c>
      <c r="E131" s="9"/>
      <c r="F131" s="10">
        <f>COUNTIF($B$2:$B4266,B131)</f>
        <v>1</v>
      </c>
      <c r="H131" s="29" t="str">
        <f t="array" ref="H131">IF(I131="","",MIN(IF(I131=$B$2:$B$137,$A$2:$A$137)))</f>
        <v/>
      </c>
      <c r="I131" s="22" t="str">
        <f t="array" ref="I131">IFERROR(INDEX($B$2:$B$137,SMALL(IF(MATCH($B$2:$B$137,$B$2:$B$137,0)=ROW($B$2:$B$137)-1,ROW($B$2:$B$137)-1),ROW(A130))),"")</f>
        <v/>
      </c>
      <c r="J131" s="22" t="str">
        <f t="array" ref="J131">IF(I131="","",INDEX($C$2:$C$137,MATCH(H131&amp;I131,$A$2:$A$137&amp;$B$2:$B$137,0)))</f>
        <v/>
      </c>
      <c r="K131" s="22" t="str">
        <f t="array" ref="K131">IF(I131="","",INDEX($D$2:$D$137,MATCH(H131&amp;I131,$A$2:$A$137&amp;$B$2:$B$137,0)))</f>
        <v/>
      </c>
      <c r="N131" s="29" t="str">
        <f t="array" ref="N131">IF(O131="","",MAX(IF(O131=$B$2:$B$137,$A$2:$A$137)))</f>
        <v/>
      </c>
      <c r="O131" s="22" t="str">
        <f t="array" ref="O131">IFERROR(INDEX($B$2:$B$137,SMALL(IF(MATCH($B$2:$B$137,$B$2:$B$137,0)&lt;&gt;ROW($B$2:$B$137)-1,ROW($B$2:$B$137)-1),ROW(A130))),"")</f>
        <v/>
      </c>
      <c r="P131" s="22" t="str">
        <f t="array" ref="P131">IF(O131="","",INDEX($C$2:$C$137,MATCH(N131&amp;O131,$A$2:$A$137&amp;$B$2:$B$137,0)))</f>
        <v/>
      </c>
      <c r="Q131" s="22" t="str">
        <f t="array" ref="Q131">IF(O131="","",INDEX($D$2:$D$137,MATCH(N131&amp;O131,$A$2:$A$137&amp;$B$2:$B$137,0)))</f>
        <v/>
      </c>
    </row>
    <row r="132" spans="1:17">
      <c r="A132" s="11">
        <v>41741.157465277778</v>
      </c>
      <c r="B132" s="7">
        <v>74164</v>
      </c>
      <c r="C132" s="5" t="s">
        <v>0</v>
      </c>
      <c r="D132" s="3">
        <v>300</v>
      </c>
      <c r="E132" s="9"/>
      <c r="F132" s="10">
        <f>COUNTIF($B$2:$B4267,B132)</f>
        <v>1</v>
      </c>
      <c r="H132" s="29" t="str">
        <f t="array" ref="H132">IF(I132="","",MIN(IF(I132=$B$2:$B$137,$A$2:$A$137)))</f>
        <v/>
      </c>
      <c r="I132" s="22" t="str">
        <f t="array" ref="I132">IFERROR(INDEX($B$2:$B$137,SMALL(IF(MATCH($B$2:$B$137,$B$2:$B$137,0)=ROW($B$2:$B$137)-1,ROW($B$2:$B$137)-1),ROW(A131))),"")</f>
        <v/>
      </c>
      <c r="J132" s="22" t="str">
        <f t="array" ref="J132">IF(I132="","",INDEX($C$2:$C$137,MATCH(H132&amp;I132,$A$2:$A$137&amp;$B$2:$B$137,0)))</f>
        <v/>
      </c>
      <c r="K132" s="22" t="str">
        <f t="array" ref="K132">IF(I132="","",INDEX($D$2:$D$137,MATCH(H132&amp;I132,$A$2:$A$137&amp;$B$2:$B$137,0)))</f>
        <v/>
      </c>
      <c r="N132" s="29" t="str">
        <f t="array" ref="N132">IF(O132="","",MAX(IF(O132=$B$2:$B$137,$A$2:$A$137)))</f>
        <v/>
      </c>
      <c r="O132" s="22" t="str">
        <f t="array" ref="O132">IFERROR(INDEX($B$2:$B$137,SMALL(IF(MATCH($B$2:$B$137,$B$2:$B$137,0)&lt;&gt;ROW($B$2:$B$137)-1,ROW($B$2:$B$137)-1),ROW(A131))),"")</f>
        <v/>
      </c>
      <c r="P132" s="22" t="str">
        <f t="array" ref="P132">IF(O132="","",INDEX($C$2:$C$137,MATCH(N132&amp;O132,$A$2:$A$137&amp;$B$2:$B$137,0)))</f>
        <v/>
      </c>
      <c r="Q132" s="22" t="str">
        <f t="array" ref="Q132">IF(O132="","",INDEX($D$2:$D$137,MATCH(N132&amp;O132,$A$2:$A$137&amp;$B$2:$B$137,0)))</f>
        <v/>
      </c>
    </row>
    <row r="133" spans="1:17">
      <c r="A133" s="12">
        <v>41741.222696759258</v>
      </c>
      <c r="B133" s="6">
        <v>74166</v>
      </c>
      <c r="C133" s="4" t="s">
        <v>0</v>
      </c>
      <c r="D133" s="8">
        <v>205</v>
      </c>
      <c r="E133" s="9"/>
      <c r="F133" s="10">
        <f>COUNTIF($B$2:$B4268,B133)</f>
        <v>1</v>
      </c>
      <c r="H133" s="29" t="str">
        <f t="array" ref="H133">IF(I133="","",MIN(IF(I133=$B$2:$B$137,$A$2:$A$137)))</f>
        <v/>
      </c>
      <c r="I133" s="22" t="str">
        <f t="array" ref="I133">IFERROR(INDEX($B$2:$B$137,SMALL(IF(MATCH($B$2:$B$137,$B$2:$B$137,0)=ROW($B$2:$B$137)-1,ROW($B$2:$B$137)-1),ROW(A132))),"")</f>
        <v/>
      </c>
      <c r="J133" s="22" t="str">
        <f t="array" ref="J133">IF(I133="","",INDEX($C$2:$C$137,MATCH(H133&amp;I133,$A$2:$A$137&amp;$B$2:$B$137,0)))</f>
        <v/>
      </c>
      <c r="K133" s="22" t="str">
        <f t="array" ref="K133">IF(I133="","",INDEX($D$2:$D$137,MATCH(H133&amp;I133,$A$2:$A$137&amp;$B$2:$B$137,0)))</f>
        <v/>
      </c>
      <c r="N133" s="29" t="str">
        <f t="array" ref="N133">IF(O133="","",MAX(IF(O133=$B$2:$B$137,$A$2:$A$137)))</f>
        <v/>
      </c>
      <c r="O133" s="22" t="str">
        <f t="array" ref="O133">IFERROR(INDEX($B$2:$B$137,SMALL(IF(MATCH($B$2:$B$137,$B$2:$B$137,0)&lt;&gt;ROW($B$2:$B$137)-1,ROW($B$2:$B$137)-1),ROW(A132))),"")</f>
        <v/>
      </c>
      <c r="P133" s="22" t="str">
        <f t="array" ref="P133">IF(O133="","",INDEX($C$2:$C$137,MATCH(N133&amp;O133,$A$2:$A$137&amp;$B$2:$B$137,0)))</f>
        <v/>
      </c>
      <c r="Q133" s="22" t="str">
        <f t="array" ref="Q133">IF(O133="","",INDEX($D$2:$D$137,MATCH(N133&amp;O133,$A$2:$A$137&amp;$B$2:$B$137,0)))</f>
        <v/>
      </c>
    </row>
    <row r="134" spans="1:17">
      <c r="A134" s="12">
        <v>41741.233807870369</v>
      </c>
      <c r="B134" s="6">
        <v>74167</v>
      </c>
      <c r="C134" s="4" t="s">
        <v>0</v>
      </c>
      <c r="D134" s="8">
        <v>300</v>
      </c>
      <c r="E134" s="9"/>
      <c r="F134" s="10">
        <f>COUNTIF($B$2:$B4269,B134)</f>
        <v>1</v>
      </c>
      <c r="H134" s="29" t="str">
        <f t="array" ref="H134">IF(I134="","",MIN(IF(I134=$B$2:$B$137,$A$2:$A$137)))</f>
        <v/>
      </c>
      <c r="I134" s="22" t="str">
        <f t="array" ref="I134">IFERROR(INDEX($B$2:$B$137,SMALL(IF(MATCH($B$2:$B$137,$B$2:$B$137,0)=ROW($B$2:$B$137)-1,ROW($B$2:$B$137)-1),ROW(A133))),"")</f>
        <v/>
      </c>
      <c r="J134" s="22" t="str">
        <f t="array" ref="J134">IF(I134="","",INDEX($C$2:$C$137,MATCH(H134&amp;I134,$A$2:$A$137&amp;$B$2:$B$137,0)))</f>
        <v/>
      </c>
      <c r="K134" s="22" t="str">
        <f t="array" ref="K134">IF(I134="","",INDEX($D$2:$D$137,MATCH(H134&amp;I134,$A$2:$A$137&amp;$B$2:$B$137,0)))</f>
        <v/>
      </c>
      <c r="N134" s="29" t="str">
        <f t="array" ref="N134">IF(O134="","",MAX(IF(O134=$B$2:$B$137,$A$2:$A$137)))</f>
        <v/>
      </c>
      <c r="O134" s="22" t="str">
        <f t="array" ref="O134">IFERROR(INDEX($B$2:$B$137,SMALL(IF(MATCH($B$2:$B$137,$B$2:$B$137,0)&lt;&gt;ROW($B$2:$B$137)-1,ROW($B$2:$B$137)-1),ROW(A133))),"")</f>
        <v/>
      </c>
      <c r="P134" s="22" t="str">
        <f t="array" ref="P134">IF(O134="","",INDEX($C$2:$C$137,MATCH(N134&amp;O134,$A$2:$A$137&amp;$B$2:$B$137,0)))</f>
        <v/>
      </c>
      <c r="Q134" s="22" t="str">
        <f t="array" ref="Q134">IF(O134="","",INDEX($D$2:$D$137,MATCH(N134&amp;O134,$A$2:$A$137&amp;$B$2:$B$137,0)))</f>
        <v/>
      </c>
    </row>
    <row r="135" spans="1:17">
      <c r="A135" s="11">
        <v>41741.223541666666</v>
      </c>
      <c r="B135" s="7">
        <v>74168</v>
      </c>
      <c r="C135" s="5" t="s">
        <v>0</v>
      </c>
      <c r="D135" s="3">
        <v>28</v>
      </c>
      <c r="E135" s="9"/>
      <c r="F135" s="10">
        <f>COUNTIF($B$2:$B4270,B135)</f>
        <v>1</v>
      </c>
      <c r="H135" s="29" t="str">
        <f t="array" ref="H135">IF(I135="","",MIN(IF(I135=$B$2:$B$137,$A$2:$A$137)))</f>
        <v/>
      </c>
      <c r="I135" s="22" t="str">
        <f t="array" ref="I135">IFERROR(INDEX($B$2:$B$137,SMALL(IF(MATCH($B$2:$B$137,$B$2:$B$137,0)=ROW($B$2:$B$137)-1,ROW($B$2:$B$137)-1),ROW(A134))),"")</f>
        <v/>
      </c>
      <c r="J135" s="22" t="str">
        <f t="array" ref="J135">IF(I135="","",INDEX($C$2:$C$137,MATCH(H135&amp;I135,$A$2:$A$137&amp;$B$2:$B$137,0)))</f>
        <v/>
      </c>
      <c r="K135" s="22" t="str">
        <f t="array" ref="K135">IF(I135="","",INDEX($D$2:$D$137,MATCH(H135&amp;I135,$A$2:$A$137&amp;$B$2:$B$137,0)))</f>
        <v/>
      </c>
      <c r="N135" s="29" t="str">
        <f t="array" ref="N135">IF(O135="","",MAX(IF(O135=$B$2:$B$137,$A$2:$A$137)))</f>
        <v/>
      </c>
      <c r="O135" s="22" t="str">
        <f t="array" ref="O135">IFERROR(INDEX($B$2:$B$137,SMALL(IF(MATCH($B$2:$B$137,$B$2:$B$137,0)&lt;&gt;ROW($B$2:$B$137)-1,ROW($B$2:$B$137)-1),ROW(A134))),"")</f>
        <v/>
      </c>
      <c r="P135" s="22" t="str">
        <f t="array" ref="P135">IF(O135="","",INDEX($C$2:$C$137,MATCH(N135&amp;O135,$A$2:$A$137&amp;$B$2:$B$137,0)))</f>
        <v/>
      </c>
      <c r="Q135" s="22" t="str">
        <f t="array" ref="Q135">IF(O135="","",INDEX($D$2:$D$137,MATCH(N135&amp;O135,$A$2:$A$137&amp;$B$2:$B$137,0)))</f>
        <v/>
      </c>
    </row>
    <row r="136" spans="1:17">
      <c r="A136" s="12">
        <v>41741.339363425926</v>
      </c>
      <c r="B136" s="6">
        <v>74169</v>
      </c>
      <c r="C136" s="4" t="s">
        <v>0</v>
      </c>
      <c r="D136" s="8">
        <v>177</v>
      </c>
      <c r="E136" s="9"/>
      <c r="F136" s="10">
        <f>COUNTIF($B$2:$B4271,B136)</f>
        <v>1</v>
      </c>
      <c r="H136" s="29" t="str">
        <f t="array" ref="H136">IF(I136="","",MIN(IF(I136=$B$2:$B$137,$A$2:$A$137)))</f>
        <v/>
      </c>
      <c r="I136" s="22" t="str">
        <f t="array" ref="I136">IFERROR(INDEX($B$2:$B$137,SMALL(IF(MATCH($B$2:$B$137,$B$2:$B$137,0)=ROW($B$2:$B$137)-1,ROW($B$2:$B$137)-1),ROW(A135))),"")</f>
        <v/>
      </c>
      <c r="J136" s="22" t="str">
        <f t="array" ref="J136">IF(I136="","",INDEX($C$2:$C$137,MATCH(H136&amp;I136,$A$2:$A$137&amp;$B$2:$B$137,0)))</f>
        <v/>
      </c>
      <c r="K136" s="22" t="str">
        <f t="array" ref="K136">IF(I136="","",INDEX($D$2:$D$137,MATCH(H136&amp;I136,$A$2:$A$137&amp;$B$2:$B$137,0)))</f>
        <v/>
      </c>
      <c r="N136" s="29" t="str">
        <f t="array" ref="N136">IF(O136="","",MAX(IF(O136=$B$2:$B$137,$A$2:$A$137)))</f>
        <v/>
      </c>
      <c r="O136" s="22" t="str">
        <f t="array" ref="O136">IFERROR(INDEX($B$2:$B$137,SMALL(IF(MATCH($B$2:$B$137,$B$2:$B$137,0)&lt;&gt;ROW($B$2:$B$137)-1,ROW($B$2:$B$137)-1),ROW(A135))),"")</f>
        <v/>
      </c>
      <c r="P136" s="22" t="str">
        <f t="array" ref="P136">IF(O136="","",INDEX($C$2:$C$137,MATCH(N136&amp;O136,$A$2:$A$137&amp;$B$2:$B$137,0)))</f>
        <v/>
      </c>
      <c r="Q136" s="22" t="str">
        <f t="array" ref="Q136">IF(O136="","",INDEX($D$2:$D$137,MATCH(N136&amp;O136,$A$2:$A$137&amp;$B$2:$B$137,0)))</f>
        <v/>
      </c>
    </row>
    <row r="137" spans="1:17">
      <c r="A137" s="12">
        <v>41741.360300925924</v>
      </c>
      <c r="B137" s="6">
        <v>74170</v>
      </c>
      <c r="C137" s="4" t="s">
        <v>0</v>
      </c>
      <c r="D137" s="8">
        <v>135</v>
      </c>
      <c r="E137" s="9"/>
      <c r="F137" s="10">
        <f>COUNTIF($B$2:$B4272,B137)</f>
        <v>1</v>
      </c>
      <c r="H137" s="29" t="str">
        <f t="array" ref="H137">IF(I137="","",MIN(IF(I137=$B$2:$B$137,$A$2:$A$137)))</f>
        <v/>
      </c>
      <c r="I137" s="22" t="str">
        <f t="array" ref="I137">IFERROR(INDEX($B$2:$B$137,SMALL(IF(MATCH($B$2:$B$137,$B$2:$B$137,0)=ROW($B$2:$B$137)-1,ROW($B$2:$B$137)-1),ROW(A136))),"")</f>
        <v/>
      </c>
      <c r="J137" s="22" t="str">
        <f t="array" ref="J137">IF(I137="","",INDEX($C$2:$C$137,MATCH(H137&amp;I137,$A$2:$A$137&amp;$B$2:$B$137,0)))</f>
        <v/>
      </c>
      <c r="K137" s="22" t="str">
        <f t="array" ref="K137">IF(I137="","",INDEX($D$2:$D$137,MATCH(H137&amp;I137,$A$2:$A$137&amp;$B$2:$B$137,0)))</f>
        <v/>
      </c>
      <c r="N137" s="29" t="str">
        <f t="array" ref="N137">IF(O137="","",MAX(IF(O137=$B$2:$B$137,$A$2:$A$137)))</f>
        <v/>
      </c>
      <c r="O137" s="22" t="str">
        <f t="array" ref="O137">IFERROR(INDEX($B$2:$B$137,SMALL(IF(MATCH($B$2:$B$137,$B$2:$B$137,0)&lt;&gt;ROW($B$2:$B$137)-1,ROW($B$2:$B$137)-1),ROW(A136))),"")</f>
        <v/>
      </c>
      <c r="P137" s="22" t="str">
        <f t="array" ref="P137">IF(O137="","",INDEX($C$2:$C$137,MATCH(N137&amp;O137,$A$2:$A$137&amp;$B$2:$B$137,0)))</f>
        <v/>
      </c>
      <c r="Q137" s="22" t="str">
        <f t="array" ref="Q137">IF(O137="","",INDEX($D$2:$D$137,MATCH(N137&amp;O137,$A$2:$A$137&amp;$B$2:$B$137,0)))</f>
        <v/>
      </c>
    </row>
  </sheetData>
  <sortState ref="A2:D137">
    <sortCondition ref="B1"/>
  </sortState>
  <conditionalFormatting sqref="F2:F137">
    <cfRule type="cellIs" dxfId="1" priority="1" operator="greaterThan">
      <formula>1</formula>
    </cfRule>
    <cfRule type="cellIs" dxfId="0" priority="2" operator="equal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7" sqref="H17"/>
    </sheetView>
  </sheetViews>
  <sheetFormatPr defaultRowHeight="15"/>
  <cols>
    <col min="1" max="1" width="21.42578125" customWidth="1"/>
    <col min="3" max="3" width="17" customWidth="1"/>
    <col min="5" max="5" width="3.42578125" customWidth="1"/>
    <col min="7" max="7" width="17.140625" customWidth="1"/>
    <col min="9" max="9" width="16.85546875" customWidth="1"/>
    <col min="11" max="11" width="3.7109375" customWidth="1"/>
  </cols>
  <sheetData>
    <row r="1" spans="1:11" s="2" customFormat="1">
      <c r="A1" s="30" t="s">
        <v>5</v>
      </c>
      <c r="B1" s="30"/>
      <c r="C1" s="30"/>
      <c r="D1" s="30"/>
    </row>
    <row r="2" spans="1:11" ht="12.75" customHeight="1">
      <c r="A2" s="13">
        <v>41739.808807870373</v>
      </c>
      <c r="B2" s="14">
        <v>73937</v>
      </c>
      <c r="C2" s="15" t="s">
        <v>0</v>
      </c>
      <c r="D2" s="14">
        <v>300</v>
      </c>
      <c r="E2">
        <f>COUNTIF($B$2:$B$5,B2)</f>
        <v>2</v>
      </c>
    </row>
    <row r="3" spans="1:11" ht="12.75" customHeight="1">
      <c r="A3" s="16">
        <v>41740.785752314812</v>
      </c>
      <c r="B3" s="17">
        <v>73937</v>
      </c>
      <c r="C3" s="18" t="s">
        <v>0</v>
      </c>
      <c r="D3" s="17">
        <v>300</v>
      </c>
      <c r="E3" s="2">
        <f t="shared" ref="E3:E5" si="0">COUNTIF($B$2:$B$5,B3)</f>
        <v>2</v>
      </c>
    </row>
    <row r="4" spans="1:11" ht="12.75" customHeight="1">
      <c r="A4" s="13">
        <v>41739.754479166666</v>
      </c>
      <c r="B4" s="14">
        <v>73940</v>
      </c>
      <c r="C4" s="15" t="s">
        <v>0</v>
      </c>
      <c r="D4" s="14">
        <v>295</v>
      </c>
      <c r="E4" s="2">
        <f t="shared" si="0"/>
        <v>1</v>
      </c>
    </row>
    <row r="5" spans="1:11" ht="12.75" customHeight="1">
      <c r="A5" s="13">
        <v>41740.469224537039</v>
      </c>
      <c r="B5" s="14">
        <v>73942</v>
      </c>
      <c r="C5" s="15" t="s">
        <v>0</v>
      </c>
      <c r="D5" s="14">
        <v>300</v>
      </c>
      <c r="E5" s="2">
        <f t="shared" si="0"/>
        <v>1</v>
      </c>
    </row>
    <row r="9" spans="1:11">
      <c r="A9" s="30" t="s">
        <v>6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>
      <c r="A10" s="23">
        <v>41740.785752314812</v>
      </c>
      <c r="B10" s="24">
        <v>73937</v>
      </c>
      <c r="C10" s="25" t="s">
        <v>0</v>
      </c>
      <c r="D10" s="24">
        <v>300</v>
      </c>
      <c r="E10" s="22">
        <f>COUNTIF($B$10:$B$12,B10)</f>
        <v>1</v>
      </c>
      <c r="G10" s="19">
        <v>41739.808807870373</v>
      </c>
      <c r="H10" s="20">
        <v>73937</v>
      </c>
      <c r="I10" s="21" t="s">
        <v>0</v>
      </c>
      <c r="J10" s="20">
        <v>300</v>
      </c>
      <c r="K10" s="22">
        <f>COUNTIF($H$10:$H$12,H10)</f>
        <v>1</v>
      </c>
    </row>
    <row r="11" spans="1:11">
      <c r="A11" s="26">
        <v>41739.754479166666</v>
      </c>
      <c r="B11" s="27">
        <v>73940</v>
      </c>
      <c r="C11" s="28" t="s">
        <v>0</v>
      </c>
      <c r="D11" s="27">
        <v>295</v>
      </c>
      <c r="E11" s="22">
        <f t="shared" ref="E11:E12" si="1">COUNTIF($B$10:$B$12,B11)</f>
        <v>1</v>
      </c>
    </row>
    <row r="12" spans="1:11">
      <c r="A12" s="26">
        <v>41740.469224537039</v>
      </c>
      <c r="B12" s="27">
        <v>73942</v>
      </c>
      <c r="C12" s="28" t="s">
        <v>0</v>
      </c>
      <c r="D12" s="27">
        <v>300</v>
      </c>
      <c r="E12" s="22">
        <f t="shared" si="1"/>
        <v>1</v>
      </c>
    </row>
  </sheetData>
  <mergeCells count="2">
    <mergeCell ref="A1:D1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Дубликаты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BEST</cp:lastModifiedBy>
  <dcterms:created xsi:type="dcterms:W3CDTF">2014-08-13T10:53:35Z</dcterms:created>
  <dcterms:modified xsi:type="dcterms:W3CDTF">2014-08-14T05:05:29Z</dcterms:modified>
</cp:coreProperties>
</file>