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C26" i="4" l="1" a="1"/>
  <c r="C26" i="4" s="1"/>
  <c r="D26" i="4" a="1"/>
  <c r="D26" i="4" s="1"/>
  <c r="E26" i="4" a="1"/>
  <c r="E26" i="4" s="1"/>
  <c r="F26" i="4" a="1"/>
  <c r="F26" i="4" s="1"/>
  <c r="B26" i="4" a="1"/>
  <c r="B26" i="4" s="1"/>
  <c r="F30" i="4"/>
  <c r="E30" i="4"/>
  <c r="D30" i="4"/>
  <c r="C30" i="4"/>
  <c r="B30" i="4"/>
  <c r="F28" i="4"/>
  <c r="E28" i="4"/>
  <c r="D28" i="4"/>
  <c r="C28" i="4"/>
  <c r="B28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<sst xmlns="http://schemas.openxmlformats.org/spreadsheetml/2006/main" count="52" uniqueCount="38">
  <si>
    <t>Больничный</t>
  </si>
  <si>
    <t>отпуск</t>
  </si>
  <si>
    <t>сбои карты, ошибка сотрудника</t>
  </si>
  <si>
    <t>за свой счет</t>
  </si>
  <si>
    <t>Общее время недоработок</t>
  </si>
  <si>
    <t>Общее время работы в часах</t>
  </si>
  <si>
    <t>Норма, час</t>
  </si>
  <si>
    <t>Среднее время работы в часах</t>
  </si>
  <si>
    <t>Кол-во дней</t>
  </si>
  <si>
    <t>date</t>
  </si>
  <si>
    <t>2014-07-01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</si>
  <si>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</si>
  <si>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</si>
  <si>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</si>
  <si>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</si>
  <si>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</si>
  <si>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</si>
  <si>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</si>
  <si>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</si>
  <si>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</si>
  <si>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</si>
  <si>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</si>
  <si>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</si>
  <si>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</si>
  <si>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</si>
  <si>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</si>
  <si>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</si>
  <si>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</si>
  <si>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</si>
  <si>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</si>
  <si>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</si>
  <si>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</si>
  <si>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</si>
  <si>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сотрудник 1</t>
  </si>
  <si>
    <t>сотрудник 2</t>
  </si>
  <si>
    <t>сотрудник 3</t>
  </si>
  <si>
    <t>сотрудник 4</t>
  </si>
  <si>
    <t>сотрудник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</si>
</sst>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6" fontId="0" fillId="6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26" sqref="B26"/>
    </sheetView>
  </sheetViews>
  <sheetFormatPr defaultRowHeight="15" x14ac:dyDescent="0.25"/>
  <cols>
    <col min="1" max="1" width="28.42578125" bestFit="1" customWidth="1"/>
    <col min="2" max="2" width="14.42578125" customWidth="1"/>
    <col min="3" max="6" width="13.140625" customWidth="1"/>
  </cols>
  <sheetData>
    <row r="1" spans="1:6" x14ac:dyDescent="0.25">
      <c r="A1" s="1" t="s">
        <v>0</v>
      </c>
      <c r="B1" s="2">
        <v>0.33333333333333331</v>
      </c>
      <c r="C1" s="3" t="s">
        <v>1</v>
      </c>
      <c r="D1" s="19" t="s">
        <v>2</v>
      </c>
      <c r="E1" s="19"/>
      <c r="F1" s="4" t="s">
        <v>3</v>
      </c>
    </row>
    <row r="2" spans="1:6" x14ac:dyDescent="0.25">
      <c r="A2" s="11" t="s">
        <v>9</v>
      </c>
      <c r="B2" s="18" t="s">
        <v>33</v>
      </c>
      <c r="C2" s="18" t="s">
        <v>34</v>
      </c>
      <c r="D2" s="18" t="s">
        <v>35</v>
      </c>
      <c r="E2" s="18" t="s">
        <v>36</v>
      </c>
      <c r="F2" s="18" t="s">
        <v>37</v>
      </c>
    </row>
    <row r="3" spans="1:6" x14ac:dyDescent="0.25">
      <c r="A3" s="12" t="s">
        <v>10</v>
      </c>
      <c r="B3" s="12">
        <v>0.32430555555555562</v>
      </c>
      <c r="C3" s="13"/>
      <c r="D3" s="12">
        <v>0.32847222222222222</v>
      </c>
      <c r="E3" s="12">
        <v>0.35208333333333336</v>
      </c>
      <c r="F3" s="15" t="s">
        <v>1</v>
      </c>
    </row>
    <row r="4" spans="1:6" x14ac:dyDescent="0.25">
      <c r="A4" s="12" t="s">
        <v>11</v>
      </c>
      <c r="B4" s="12">
        <v>0.36458333333333331</v>
      </c>
      <c r="C4" s="12">
        <v>0.3034722222222222</v>
      </c>
      <c r="D4" s="15" t="s">
        <v>1</v>
      </c>
      <c r="E4" s="12">
        <v>0.3618055555555556</v>
      </c>
      <c r="F4" s="15" t="s">
        <v>1</v>
      </c>
    </row>
    <row r="5" spans="1:6" x14ac:dyDescent="0.25">
      <c r="A5" s="12" t="s">
        <v>12</v>
      </c>
      <c r="B5" s="12">
        <v>0.36041666666666672</v>
      </c>
      <c r="C5" s="12">
        <v>0.28819444444444442</v>
      </c>
      <c r="D5" s="15" t="s">
        <v>1</v>
      </c>
      <c r="E5" s="12">
        <v>0.34513888888888888</v>
      </c>
      <c r="F5" s="12">
        <v>0.34375</v>
      </c>
    </row>
    <row r="6" spans="1:6" x14ac:dyDescent="0.25">
      <c r="A6" s="12" t="s">
        <v>13</v>
      </c>
      <c r="B6" s="14">
        <v>0.31944444444444448</v>
      </c>
      <c r="C6" s="12">
        <v>0.17361111111111113</v>
      </c>
      <c r="D6" s="12">
        <v>0.25694444444444448</v>
      </c>
      <c r="E6" s="12">
        <v>0.34513888888888888</v>
      </c>
      <c r="F6" s="12">
        <v>0.33333333333333331</v>
      </c>
    </row>
    <row r="7" spans="1:6" x14ac:dyDescent="0.25">
      <c r="A7" s="12" t="s">
        <v>14</v>
      </c>
      <c r="B7" s="12">
        <v>0.35</v>
      </c>
      <c r="C7" s="12">
        <v>0.30555555555555558</v>
      </c>
      <c r="D7" s="12">
        <v>0.33888888888888891</v>
      </c>
      <c r="E7" s="12">
        <v>0.36319444444444449</v>
      </c>
      <c r="F7" s="12">
        <v>0.33333333333333331</v>
      </c>
    </row>
    <row r="8" spans="1:6" x14ac:dyDescent="0.25">
      <c r="A8" s="12" t="s">
        <v>15</v>
      </c>
      <c r="B8" s="12">
        <v>0.35486111111111113</v>
      </c>
      <c r="C8" s="12">
        <v>0.15208333333333335</v>
      </c>
      <c r="D8" s="12">
        <v>0.3354166666666667</v>
      </c>
      <c r="E8" s="12">
        <v>0.35486111111111107</v>
      </c>
      <c r="F8" s="12">
        <v>0.3208333333333333</v>
      </c>
    </row>
    <row r="9" spans="1:6" x14ac:dyDescent="0.25">
      <c r="A9" s="12" t="s">
        <v>16</v>
      </c>
      <c r="B9" s="12">
        <v>0.35555555555555557</v>
      </c>
      <c r="C9" s="12">
        <v>0.10069444444444445</v>
      </c>
      <c r="D9" s="12">
        <v>0.32569444444444445</v>
      </c>
      <c r="E9" s="12">
        <v>0.34305555555555556</v>
      </c>
      <c r="F9" s="12">
        <v>0.31805555555555554</v>
      </c>
    </row>
    <row r="10" spans="1:6" x14ac:dyDescent="0.25">
      <c r="A10" s="12" t="s">
        <v>17</v>
      </c>
      <c r="B10" s="12">
        <v>0.34722222222222221</v>
      </c>
      <c r="C10" s="13"/>
      <c r="D10" s="12">
        <v>0.31874999999999998</v>
      </c>
      <c r="E10" s="12">
        <v>0.34930555555555559</v>
      </c>
      <c r="F10" s="12">
        <v>0.33402777777777781</v>
      </c>
    </row>
    <row r="11" spans="1:6" x14ac:dyDescent="0.25">
      <c r="A11" s="12" t="s">
        <v>18</v>
      </c>
      <c r="B11" s="12">
        <v>0.36597222222222225</v>
      </c>
      <c r="C11" s="12">
        <v>0.30902777777777779</v>
      </c>
      <c r="D11" s="12">
        <v>0.31527777777777782</v>
      </c>
      <c r="E11" s="12">
        <v>0.34375</v>
      </c>
      <c r="F11" s="12">
        <v>0.33611111111111114</v>
      </c>
    </row>
    <row r="12" spans="1:6" x14ac:dyDescent="0.25">
      <c r="A12" s="12" t="s">
        <v>19</v>
      </c>
      <c r="B12" s="12">
        <v>0.37708333333333333</v>
      </c>
      <c r="C12" s="12"/>
      <c r="D12" s="15" t="s">
        <v>1</v>
      </c>
      <c r="E12" s="12">
        <v>0.35416666666666669</v>
      </c>
      <c r="F12" s="12">
        <v>0.33888888888888891</v>
      </c>
    </row>
    <row r="13" spans="1:6" x14ac:dyDescent="0.25">
      <c r="A13" s="12" t="s">
        <v>20</v>
      </c>
      <c r="B13" s="12">
        <v>0.30069444444444443</v>
      </c>
      <c r="C13" s="12"/>
      <c r="D13" s="15" t="s">
        <v>1</v>
      </c>
      <c r="E13" s="12">
        <v>0.35347222222222224</v>
      </c>
      <c r="F13" s="12">
        <v>0.33333333333333331</v>
      </c>
    </row>
    <row r="14" spans="1:6" x14ac:dyDescent="0.25">
      <c r="A14" s="12" t="s">
        <v>21</v>
      </c>
      <c r="B14" s="12">
        <v>0.33333333333333331</v>
      </c>
      <c r="C14" s="12"/>
      <c r="D14" s="15" t="s">
        <v>1</v>
      </c>
      <c r="E14" s="12">
        <v>0.35069444444444442</v>
      </c>
      <c r="F14" s="12">
        <v>0.33333333333333331</v>
      </c>
    </row>
    <row r="15" spans="1:6" x14ac:dyDescent="0.25">
      <c r="A15" s="12" t="s">
        <v>22</v>
      </c>
      <c r="B15" s="12">
        <v>0.36249999999999999</v>
      </c>
      <c r="C15" s="12"/>
      <c r="D15" s="15" t="s">
        <v>1</v>
      </c>
      <c r="E15" s="12">
        <v>0.35486111111111113</v>
      </c>
      <c r="F15" s="12">
        <v>0.33750000000000002</v>
      </c>
    </row>
    <row r="16" spans="1:6" x14ac:dyDescent="0.25">
      <c r="A16" s="12" t="s">
        <v>23</v>
      </c>
      <c r="B16" s="12">
        <v>0.36180555555555555</v>
      </c>
      <c r="C16" s="12"/>
      <c r="D16" s="15" t="s">
        <v>1</v>
      </c>
      <c r="E16" s="12">
        <v>0.36111111111111105</v>
      </c>
      <c r="F16" s="12">
        <v>0.33333333333333331</v>
      </c>
    </row>
    <row r="17" spans="1:6" x14ac:dyDescent="0.25">
      <c r="A17" s="12" t="s">
        <v>24</v>
      </c>
      <c r="B17" s="12">
        <v>0.34027777777777779</v>
      </c>
      <c r="C17" s="12"/>
      <c r="D17" s="15" t="s">
        <v>1</v>
      </c>
      <c r="E17" s="12">
        <v>0.36944444444444446</v>
      </c>
      <c r="F17" s="12">
        <v>0.30694444444444446</v>
      </c>
    </row>
    <row r="18" spans="1:6" x14ac:dyDescent="0.25">
      <c r="A18" s="12" t="s">
        <v>25</v>
      </c>
      <c r="B18" s="12">
        <v>0.34652777777777777</v>
      </c>
      <c r="C18" s="12"/>
      <c r="D18" s="15" t="s">
        <v>1</v>
      </c>
      <c r="E18" s="12">
        <v>0.3569444444444444</v>
      </c>
      <c r="F18" s="13"/>
    </row>
    <row r="19" spans="1:6" x14ac:dyDescent="0.25">
      <c r="A19" s="12" t="s">
        <v>26</v>
      </c>
      <c r="B19" s="12">
        <v>0.33333333333333331</v>
      </c>
      <c r="C19" s="12"/>
      <c r="D19" s="15" t="s">
        <v>1</v>
      </c>
      <c r="E19" s="12">
        <v>0.36597222222222225</v>
      </c>
      <c r="F19" s="12">
        <v>0.30416666666666664</v>
      </c>
    </row>
    <row r="20" spans="1:6" x14ac:dyDescent="0.25">
      <c r="A20" s="12" t="s">
        <v>27</v>
      </c>
      <c r="B20" s="12">
        <v>0.33333333333333331</v>
      </c>
      <c r="C20" s="12"/>
      <c r="D20" s="15" t="s">
        <v>1</v>
      </c>
      <c r="E20" s="12">
        <v>0.31666666666666665</v>
      </c>
      <c r="F20" s="12">
        <v>0.3208333333333333</v>
      </c>
    </row>
    <row r="21" spans="1:6" x14ac:dyDescent="0.25">
      <c r="A21" s="12" t="s">
        <v>28</v>
      </c>
      <c r="B21" s="12">
        <v>0.3263888888888889</v>
      </c>
      <c r="C21" s="12"/>
      <c r="D21" s="15" t="s">
        <v>1</v>
      </c>
      <c r="E21" s="12">
        <v>0.35763888888888895</v>
      </c>
      <c r="F21" s="12">
        <v>0.34722222222222221</v>
      </c>
    </row>
    <row r="22" spans="1:6" x14ac:dyDescent="0.25">
      <c r="A22" s="12" t="s">
        <v>29</v>
      </c>
      <c r="B22" s="12">
        <v>0.22013888888888888</v>
      </c>
      <c r="C22" s="12"/>
      <c r="D22" s="12">
        <v>0.29097222222222224</v>
      </c>
      <c r="E22" s="12">
        <v>0.34583333333333333</v>
      </c>
      <c r="F22" s="12">
        <v>0.33333333333333331</v>
      </c>
    </row>
    <row r="23" spans="1:6" x14ac:dyDescent="0.25">
      <c r="A23" s="12" t="s">
        <v>30</v>
      </c>
      <c r="B23" s="12">
        <v>0.34375</v>
      </c>
      <c r="C23" s="12"/>
      <c r="D23" s="12">
        <v>0.33055555555555555</v>
      </c>
      <c r="E23" s="12">
        <v>0.35972222222222217</v>
      </c>
      <c r="F23" s="12">
        <v>0.33333333333333331</v>
      </c>
    </row>
    <row r="24" spans="1:6" x14ac:dyDescent="0.25">
      <c r="A24" s="12" t="s">
        <v>31</v>
      </c>
      <c r="B24" s="12">
        <v>0.33333333333333331</v>
      </c>
      <c r="C24" s="12"/>
      <c r="D24" s="14">
        <v>0.33333333333333331</v>
      </c>
      <c r="E24" s="12">
        <v>0.34791666666666665</v>
      </c>
      <c r="F24" s="14">
        <v>0.33333333333333331</v>
      </c>
    </row>
    <row r="25" spans="1:6" x14ac:dyDescent="0.25">
      <c r="A25" s="12" t="s">
        <v>32</v>
      </c>
      <c r="B25" s="12">
        <v>0.35555555555555551</v>
      </c>
      <c r="C25" s="12"/>
      <c r="D25" s="12">
        <v>0.26458333333333334</v>
      </c>
      <c r="E25" s="12">
        <v>0.35347222222222219</v>
      </c>
      <c r="F25" s="12">
        <v>0.3263888888888889</v>
      </c>
    </row>
    <row r="26" spans="1:6" x14ac:dyDescent="0.25">
      <c r="A26" s="10" t="s">
        <v>4</v>
      </c>
      <c r="B26" s="20">
        <f t="array" ref="B26">SUM(--TEXT($B$1-IF(ISNUMBER(B$3:B$25),B$3:B$25,$B$1),"[ч]:мм:сс;\0"))</f>
        <v>0.17569444444444443</v>
      </c>
      <c r="C26" s="20">
        <f t="array" ref="C26">SUM(--TEXT($B$1-IF(ISNUMBER(C$3:C$25),C$3:C$25,$B$1),"[ч]:мм:сс;\0"))</f>
        <v>0.7006944444444444</v>
      </c>
      <c r="D26" s="20">
        <f t="array" ref="D26">SUM(--TEXT($B$1-IF(ISNUMBER(D$3:D$25),D$3:D$25,$B$1),"[ч]:мм:сс;\0"))</f>
        <v>0.23541666666666666</v>
      </c>
      <c r="E26" s="20">
        <f t="array" ref="E26">SUM(--TEXT($B$1-IF(ISNUMBER(E$3:E$25),E$3:E$25,$B$1),"[ч]:мм:сс;\0"))</f>
        <v>1.6666666666666666E-2</v>
      </c>
      <c r="F26" s="20">
        <f t="array" ref="F26">SUM(--TEXT($B$1-IF(ISNUMBER(F$3:F$25),F$3:F$25,$B$1),"[ч]:мм:сс;\0"))</f>
        <v>0.10277777777777777</v>
      </c>
    </row>
    <row r="27" spans="1:6" x14ac:dyDescent="0.25">
      <c r="A27" s="5" t="s">
        <v>5</v>
      </c>
      <c r="B27" s="6">
        <f>SUM(B3:B25)*24</f>
        <v>187.45</v>
      </c>
      <c r="C27" s="6">
        <f>SUM(C3:C25)*24</f>
        <v>39.18333333333333</v>
      </c>
      <c r="D27" s="6">
        <f>SUM(D3:D25)*24</f>
        <v>82.533333333333346</v>
      </c>
      <c r="E27" s="6">
        <f t="shared" ref="E27:F27" si="0">SUM(E3:E25)*24</f>
        <v>194.54999999999998</v>
      </c>
      <c r="F27" s="6">
        <f t="shared" si="0"/>
        <v>158.43333333333331</v>
      </c>
    </row>
    <row r="28" spans="1:6" x14ac:dyDescent="0.25">
      <c r="A28" s="7" t="s">
        <v>6</v>
      </c>
      <c r="B28" s="6">
        <f>8*COUNTA(B3:B25)-8*COUNTIF(B3:B25,"отпуск")-8*COUNTIF(B3:B25,"3 дня в год")</f>
        <v>184</v>
      </c>
      <c r="C28" s="6">
        <f t="shared" ref="C28:F28" si="1">8*COUNTA(C3:C25)-8*COUNTIF(C3:C25,"отпуск")-8*COUNTIF(C3:C25,"3 дня в год")</f>
        <v>56</v>
      </c>
      <c r="D28" s="6">
        <f t="shared" si="1"/>
        <v>88</v>
      </c>
      <c r="E28" s="6">
        <f t="shared" si="1"/>
        <v>184</v>
      </c>
      <c r="F28" s="6">
        <f t="shared" si="1"/>
        <v>160</v>
      </c>
    </row>
    <row r="29" spans="1:6" x14ac:dyDescent="0.25">
      <c r="A29" s="8" t="s">
        <v>7</v>
      </c>
      <c r="B29" s="9"/>
      <c r="C29" s="9"/>
      <c r="D29" s="9"/>
      <c r="E29" s="9"/>
      <c r="F29" s="9"/>
    </row>
    <row r="30" spans="1:6" x14ac:dyDescent="0.25">
      <c r="A30" s="16" t="s">
        <v>8</v>
      </c>
      <c r="B30" s="17" t="str">
        <f>CONCATENATE(COUNTA(B3:B25)," из 23 дней")</f>
        <v>23 из 23 дней</v>
      </c>
      <c r="C30" s="17" t="str">
        <f t="shared" ref="C30:F30" si="2">CONCATENATE(COUNTA(C3:C25)," из 23 дней")</f>
        <v>7 из 23 дней</v>
      </c>
      <c r="D30" s="17" t="str">
        <f t="shared" si="2"/>
        <v>23 из 23 дней</v>
      </c>
      <c r="E30" s="17" t="str">
        <f t="shared" si="2"/>
        <v>23 из 23 дней</v>
      </c>
      <c r="F30" s="17" t="str">
        <f t="shared" si="2"/>
        <v>22 из 23 дней</v>
      </c>
    </row>
  </sheetData>
  <mergeCells count="1">
    <mergeCell ref="D1:E1"/>
  </mergeCells>
  <conditionalFormatting sqref="B1">
    <cfRule type="iconSet" priority="3">
      <iconSet iconSet="3Symbols">
        <cfvo type="percent" val="0"/>
        <cfvo type="num" val="0.16666666699999999"/>
        <cfvo type="num" val="0.33333333300000001"/>
      </iconSet>
    </cfRule>
  </conditionalFormatting>
  <conditionalFormatting sqref="B3:F25">
    <cfRule type="iconSet" priority="2">
      <iconSet iconSet="3Symbols">
        <cfvo type="percent" val="0"/>
        <cfvo type="num" val="0.33333333199999998"/>
        <cfvo type="num" val="0.33333333399999998"/>
      </iconSet>
    </cfRule>
  </conditionalFormatting>
  <conditionalFormatting sqref="B27:F27">
    <cfRule type="expression" dxfId="0" priority="1" stopIfTrue="1">
      <formula>B$27&lt;B$28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2014-08-13T14:29:38Z</dcterms:modified>
</cp:coreProperties>
</file>